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FA006CC-2AF6-49B7-A032-256F9A891BB9}" xr6:coauthVersionLast="47" xr6:coauthVersionMax="47" xr10:uidLastSave="{00000000-0000-0000-0000-000000000000}"/>
  <bookViews>
    <workbookView xWindow="1920" yWindow="3840" windowWidth="16080" windowHeight="9975" xr2:uid="{00000000-000D-0000-FFFF-FFFF00000000}"/>
  </bookViews>
  <sheets>
    <sheet name="Sheet1" sheetId="3" r:id="rId1"/>
    <sheet name="(参考)2024年8月" sheetId="2" r:id="rId2"/>
    <sheet name="(参考)2020年3月" sheetId="1" r:id="rId3"/>
  </sheets>
  <calcPr calcId="191029"/>
</workbook>
</file>

<file path=xl/calcChain.xml><?xml version="1.0" encoding="utf-8"?>
<calcChain xmlns="http://schemas.openxmlformats.org/spreadsheetml/2006/main">
  <c r="I57" i="3" l="1"/>
  <c r="I58" i="3"/>
  <c r="I59" i="3"/>
  <c r="I60" i="3"/>
  <c r="I61" i="3"/>
  <c r="E57" i="3"/>
  <c r="G57" i="3"/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2" i="3"/>
  <c r="I3" i="3"/>
  <c r="I4" i="3"/>
  <c r="I5" i="3"/>
  <c r="I6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K48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K40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K11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G3" i="3"/>
  <c r="E3" i="3"/>
  <c r="G2" i="3"/>
  <c r="E2" i="3"/>
  <c r="K48" i="2"/>
  <c r="K40" i="2"/>
  <c r="K11" i="2"/>
  <c r="I48" i="2"/>
  <c r="I40" i="2"/>
  <c r="I1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2" i="2"/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M72" i="1"/>
  <c r="AM2" i="1"/>
  <c r="AK3" i="1" l="1"/>
  <c r="AK4" i="1"/>
  <c r="AK5" i="1"/>
  <c r="AK6" i="1"/>
  <c r="AK7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40" i="1"/>
  <c r="AK41" i="1"/>
  <c r="AK43" i="1"/>
  <c r="AK44" i="1"/>
  <c r="AK45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2" i="1"/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3" i="1"/>
  <c r="AI34" i="1"/>
  <c r="AI35" i="1"/>
  <c r="AI36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5" i="1"/>
  <c r="AI56" i="1"/>
  <c r="AI57" i="1"/>
  <c r="AI58" i="1"/>
  <c r="AI59" i="1"/>
  <c r="AI60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80" i="1"/>
  <c r="AI81" i="1"/>
  <c r="AI82" i="1"/>
  <c r="AI83" i="1"/>
  <c r="AI84" i="1"/>
  <c r="AI86" i="1"/>
  <c r="AI87" i="1"/>
  <c r="AI88" i="1"/>
  <c r="AI2" i="1"/>
  <c r="AG3" i="1" l="1"/>
  <c r="AG4" i="1"/>
  <c r="AG5" i="1"/>
  <c r="AG6" i="1"/>
  <c r="AG7" i="1"/>
  <c r="AG8" i="1"/>
  <c r="AG10" i="1"/>
  <c r="AG11" i="1"/>
  <c r="AG12" i="1"/>
  <c r="AG13" i="1"/>
  <c r="AG14" i="1"/>
  <c r="AG15" i="1"/>
  <c r="AG16" i="1"/>
  <c r="AG18" i="1"/>
  <c r="AG20" i="1"/>
  <c r="AG21" i="1"/>
  <c r="AG24" i="1"/>
  <c r="AG25" i="1"/>
  <c r="AG26" i="1"/>
  <c r="AG27" i="1"/>
  <c r="AG30" i="1"/>
  <c r="AG32" i="1"/>
  <c r="AG33" i="1"/>
  <c r="AG34" i="1"/>
  <c r="AG35" i="1"/>
  <c r="AG37" i="1"/>
  <c r="AG38" i="1"/>
  <c r="AG39" i="1"/>
  <c r="AG40" i="1"/>
  <c r="AG41" i="1"/>
  <c r="AG42" i="1"/>
  <c r="AG44" i="1"/>
  <c r="AG46" i="1"/>
  <c r="AG49" i="1"/>
  <c r="AG50" i="1"/>
  <c r="AG51" i="1"/>
  <c r="AG53" i="1"/>
  <c r="AG54" i="1"/>
  <c r="AG55" i="1"/>
  <c r="AG58" i="1"/>
  <c r="AG60" i="1"/>
  <c r="AG61" i="1"/>
  <c r="AG63" i="1"/>
  <c r="AG67" i="1"/>
  <c r="AG69" i="1"/>
  <c r="AG70" i="1"/>
  <c r="AG71" i="1"/>
  <c r="AG72" i="1"/>
  <c r="AG74" i="1"/>
  <c r="AG75" i="1"/>
  <c r="AG76" i="1"/>
  <c r="AG78" i="1"/>
  <c r="AG79" i="1"/>
  <c r="AG80" i="1"/>
  <c r="AG81" i="1"/>
  <c r="AG83" i="1"/>
  <c r="AG84" i="1"/>
  <c r="AG85" i="1"/>
  <c r="AG88" i="1"/>
  <c r="AG2" i="1"/>
  <c r="Y89" i="1" l="1"/>
  <c r="AC89" i="1"/>
  <c r="AE89" i="1"/>
  <c r="Y88" i="1"/>
  <c r="Y87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2" i="1"/>
  <c r="AE83" i="1"/>
  <c r="AE84" i="1"/>
  <c r="AE85" i="1"/>
  <c r="AE86" i="1"/>
  <c r="AE87" i="1"/>
  <c r="AE88" i="1"/>
  <c r="AE2" i="1"/>
  <c r="Y86" i="1" l="1"/>
  <c r="AC3" i="1"/>
  <c r="AC4" i="1"/>
  <c r="AC5" i="1"/>
  <c r="AC6" i="1"/>
  <c r="AC7" i="1"/>
  <c r="AC8" i="1"/>
  <c r="AC9" i="1"/>
  <c r="AC10" i="1"/>
  <c r="AC12" i="1"/>
  <c r="AC13" i="1"/>
  <c r="AC14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5" i="1"/>
  <c r="AC76" i="1"/>
  <c r="AC77" i="1"/>
  <c r="AC78" i="1"/>
  <c r="AC79" i="1"/>
  <c r="AC80" i="1"/>
  <c r="AC81" i="1"/>
  <c r="AC82" i="1"/>
  <c r="AC83" i="1"/>
  <c r="AC85" i="1"/>
  <c r="AC86" i="1"/>
  <c r="AC87" i="1"/>
  <c r="AC88" i="1"/>
  <c r="AC2" i="1"/>
  <c r="Y85" i="1" l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2" i="1"/>
  <c r="Y51" i="1" l="1"/>
  <c r="Y52" i="1"/>
  <c r="Y53" i="1"/>
  <c r="Y54" i="1"/>
  <c r="Y55" i="1"/>
  <c r="Y56" i="1"/>
  <c r="Y57" i="1"/>
  <c r="Y58" i="1"/>
  <c r="Y59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60" i="1"/>
  <c r="Y61" i="1"/>
  <c r="Y62" i="1"/>
  <c r="Y63" i="1"/>
  <c r="Y64" i="1"/>
  <c r="Y2" i="1"/>
  <c r="W36" i="1" l="1"/>
  <c r="W3" i="1"/>
  <c r="W4" i="1"/>
  <c r="W7" i="1"/>
  <c r="W8" i="1"/>
  <c r="W15" i="1"/>
  <c r="W19" i="1"/>
  <c r="W24" i="1"/>
  <c r="W26" i="1"/>
  <c r="W32" i="1"/>
  <c r="W33" i="1"/>
  <c r="W35" i="1"/>
  <c r="W40" i="1"/>
  <c r="W41" i="1"/>
  <c r="W42" i="1"/>
  <c r="W43" i="1"/>
  <c r="W44" i="1"/>
  <c r="W45" i="1"/>
  <c r="W47" i="1"/>
  <c r="W49" i="1"/>
  <c r="W50" i="1"/>
  <c r="W2" i="1"/>
  <c r="U43" i="1" l="1"/>
  <c r="U44" i="1"/>
  <c r="U45" i="1"/>
  <c r="U46" i="1"/>
  <c r="U47" i="1"/>
  <c r="U48" i="1"/>
  <c r="U49" i="1"/>
  <c r="U50" i="1"/>
  <c r="U3" i="1"/>
  <c r="U4" i="1"/>
  <c r="U7" i="1"/>
  <c r="U8" i="1"/>
  <c r="U9" i="1"/>
  <c r="U11" i="1"/>
  <c r="U15" i="1"/>
  <c r="U17" i="1"/>
  <c r="U19" i="1"/>
  <c r="U22" i="1"/>
  <c r="U23" i="1"/>
  <c r="U24" i="1"/>
  <c r="U25" i="1"/>
  <c r="U26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2" i="1"/>
  <c r="S34" i="1" l="1"/>
  <c r="S35" i="1"/>
  <c r="S36" i="1"/>
  <c r="S37" i="1"/>
  <c r="S38" i="1"/>
  <c r="S39" i="1"/>
  <c r="S40" i="1"/>
  <c r="S41" i="1"/>
  <c r="S42" i="1"/>
  <c r="S3" i="1"/>
  <c r="S4" i="1"/>
  <c r="S7" i="1"/>
  <c r="S8" i="1"/>
  <c r="S9" i="1"/>
  <c r="S11" i="1"/>
  <c r="S15" i="1"/>
  <c r="S17" i="1"/>
  <c r="S19" i="1"/>
  <c r="S22" i="1"/>
  <c r="S23" i="1"/>
  <c r="S24" i="1"/>
  <c r="S25" i="1"/>
  <c r="S26" i="1"/>
  <c r="S28" i="1"/>
  <c r="S29" i="1"/>
  <c r="S30" i="1"/>
  <c r="S31" i="1"/>
  <c r="S32" i="1"/>
  <c r="S33" i="1"/>
  <c r="S2" i="1"/>
  <c r="Q29" i="1" l="1"/>
  <c r="Q30" i="1"/>
  <c r="Q31" i="1"/>
  <c r="Q32" i="1"/>
  <c r="Q33" i="1"/>
  <c r="Q28" i="1"/>
  <c r="Q25" i="1"/>
  <c r="Q26" i="1"/>
  <c r="Q24" i="1"/>
  <c r="Q22" i="1"/>
  <c r="Q19" i="1"/>
  <c r="Q15" i="1"/>
  <c r="Q11" i="1"/>
  <c r="Q9" i="1"/>
  <c r="Q8" i="1"/>
  <c r="Q7" i="1"/>
  <c r="Q23" i="1"/>
  <c r="Q17" i="1"/>
  <c r="Q3" i="1"/>
  <c r="Q4" i="1"/>
  <c r="Q2" i="1"/>
  <c r="O2" i="1"/>
  <c r="O25" i="1" l="1"/>
  <c r="O17" i="1"/>
  <c r="O3" i="1"/>
  <c r="O4" i="1"/>
  <c r="M2" i="1"/>
  <c r="M3" i="1" l="1"/>
  <c r="M4" i="1"/>
  <c r="M5" i="1"/>
  <c r="M7" i="1"/>
  <c r="M8" i="1"/>
  <c r="M9" i="1"/>
  <c r="M11" i="1"/>
  <c r="M13" i="1"/>
  <c r="M15" i="1"/>
  <c r="M17" i="1"/>
  <c r="M19" i="1"/>
  <c r="M20" i="1"/>
  <c r="M22" i="1"/>
  <c r="M23" i="1"/>
  <c r="M24" i="1"/>
  <c r="M25" i="1"/>
  <c r="M26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" i="1"/>
  <c r="I2" i="1"/>
  <c r="I22" i="1" l="1"/>
  <c r="I23" i="1"/>
  <c r="I24" i="1"/>
  <c r="I25" i="1"/>
  <c r="I26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G2" i="1" l="1"/>
  <c r="E2" i="1"/>
</calcChain>
</file>

<file path=xl/sharedStrings.xml><?xml version="1.0" encoding="utf-8"?>
<sst xmlns="http://schemas.openxmlformats.org/spreadsheetml/2006/main" count="329" uniqueCount="209">
  <si>
    <t>直近高値</t>
    <rPh sb="0" eb="2">
      <t>チョッキン</t>
    </rPh>
    <rPh sb="2" eb="4">
      <t>タカネ</t>
    </rPh>
    <phoneticPr fontId="5"/>
  </si>
  <si>
    <t>日付</t>
    <rPh sb="0" eb="2">
      <t>ヒヅケ</t>
    </rPh>
    <phoneticPr fontId="5"/>
  </si>
  <si>
    <t>日経平均株価</t>
    <rPh sb="0" eb="2">
      <t>ニッケイ</t>
    </rPh>
    <rPh sb="2" eb="4">
      <t>ヘイキン</t>
    </rPh>
    <rPh sb="4" eb="6">
      <t>カブカ</t>
    </rPh>
    <phoneticPr fontId="5"/>
  </si>
  <si>
    <t>2/28終値</t>
    <rPh sb="4" eb="6">
      <t>オワリネ</t>
    </rPh>
    <phoneticPr fontId="5"/>
  </si>
  <si>
    <t>2/28安値</t>
    <rPh sb="4" eb="6">
      <t>ヤスネ</t>
    </rPh>
    <phoneticPr fontId="5"/>
  </si>
  <si>
    <t>最大下落率</t>
    <rPh sb="0" eb="2">
      <t>サイダイ</t>
    </rPh>
    <rPh sb="2" eb="5">
      <t>ゲラクリツ</t>
    </rPh>
    <phoneticPr fontId="5"/>
  </si>
  <si>
    <t>下落率</t>
    <rPh sb="0" eb="3">
      <t>ゲラクリツ</t>
    </rPh>
    <phoneticPr fontId="5"/>
  </si>
  <si>
    <t>日本製鉄</t>
    <rPh sb="0" eb="2">
      <t>ニホン</t>
    </rPh>
    <rPh sb="2" eb="4">
      <t>セイテツ</t>
    </rPh>
    <phoneticPr fontId="6"/>
  </si>
  <si>
    <t>JFEHD</t>
    <phoneticPr fontId="6"/>
  </si>
  <si>
    <t>パーソルHD</t>
    <phoneticPr fontId="6"/>
  </si>
  <si>
    <t>JR東海</t>
    <rPh sb="2" eb="4">
      <t>トウカイ</t>
    </rPh>
    <phoneticPr fontId="6"/>
  </si>
  <si>
    <t>良品計画</t>
    <rPh sb="0" eb="2">
      <t>リョウヒン</t>
    </rPh>
    <rPh sb="2" eb="4">
      <t>ケイカク</t>
    </rPh>
    <phoneticPr fontId="6"/>
  </si>
  <si>
    <t>三菱重</t>
    <rPh sb="0" eb="2">
      <t>ミツビシ</t>
    </rPh>
    <rPh sb="2" eb="3">
      <t>ジュウ</t>
    </rPh>
    <phoneticPr fontId="6"/>
  </si>
  <si>
    <t>鹿島</t>
    <rPh sb="0" eb="2">
      <t>カシマ</t>
    </rPh>
    <phoneticPr fontId="6"/>
  </si>
  <si>
    <t>ANA</t>
    <phoneticPr fontId="6"/>
  </si>
  <si>
    <t>JAL</t>
    <phoneticPr fontId="6"/>
  </si>
  <si>
    <t>OLC</t>
    <phoneticPr fontId="6"/>
  </si>
  <si>
    <t>JR東日本</t>
    <rPh sb="2" eb="3">
      <t>ヒガシ</t>
    </rPh>
    <rPh sb="3" eb="5">
      <t>ニホン</t>
    </rPh>
    <phoneticPr fontId="6"/>
  </si>
  <si>
    <t>すかいHD</t>
    <phoneticPr fontId="6"/>
  </si>
  <si>
    <t>JR西日本</t>
    <rPh sb="2" eb="3">
      <t>ニシ</t>
    </rPh>
    <rPh sb="3" eb="5">
      <t>ニホン</t>
    </rPh>
    <phoneticPr fontId="6"/>
  </si>
  <si>
    <t>パーク24</t>
    <phoneticPr fontId="6"/>
  </si>
  <si>
    <t>マツダ</t>
    <phoneticPr fontId="6"/>
  </si>
  <si>
    <t>アンリツ</t>
    <phoneticPr fontId="6"/>
  </si>
  <si>
    <t>昭和電工</t>
    <rPh sb="0" eb="2">
      <t>ショウワ</t>
    </rPh>
    <rPh sb="2" eb="4">
      <t>デンコウ</t>
    </rPh>
    <phoneticPr fontId="6"/>
  </si>
  <si>
    <t>吉野家HD</t>
    <rPh sb="0" eb="3">
      <t>ヨシノヤ</t>
    </rPh>
    <phoneticPr fontId="6"/>
  </si>
  <si>
    <t>3/2・14時頃価格(14:42)</t>
    <rPh sb="6" eb="7">
      <t>ジ</t>
    </rPh>
    <rPh sb="7" eb="8">
      <t>コロ</t>
    </rPh>
    <rPh sb="8" eb="10">
      <t>カカク</t>
    </rPh>
    <phoneticPr fontId="5"/>
  </si>
  <si>
    <t>第一生命</t>
    <rPh sb="0" eb="2">
      <t>ダイイチ</t>
    </rPh>
    <rPh sb="2" eb="4">
      <t>セイメイ</t>
    </rPh>
    <phoneticPr fontId="5"/>
  </si>
  <si>
    <t>アサヒ</t>
    <phoneticPr fontId="5"/>
  </si>
  <si>
    <t>東レ</t>
    <rPh sb="0" eb="1">
      <t>トウ</t>
    </rPh>
    <phoneticPr fontId="5"/>
  </si>
  <si>
    <t>住友鉱</t>
    <rPh sb="0" eb="2">
      <t>スミトモ</t>
    </rPh>
    <rPh sb="2" eb="3">
      <t>コウ</t>
    </rPh>
    <phoneticPr fontId="5"/>
  </si>
  <si>
    <t>住友不</t>
    <rPh sb="0" eb="2">
      <t>スミトモ</t>
    </rPh>
    <rPh sb="2" eb="3">
      <t>フ</t>
    </rPh>
    <phoneticPr fontId="5"/>
  </si>
  <si>
    <t>3/2終値</t>
    <rPh sb="3" eb="5">
      <t>オワリネ</t>
    </rPh>
    <phoneticPr fontId="5"/>
  </si>
  <si>
    <t>3/3・14時25分頃価格</t>
    <rPh sb="6" eb="7">
      <t>ジ</t>
    </rPh>
    <rPh sb="9" eb="10">
      <t>フン</t>
    </rPh>
    <rPh sb="10" eb="11">
      <t>コロ</t>
    </rPh>
    <rPh sb="11" eb="13">
      <t>カカク</t>
    </rPh>
    <phoneticPr fontId="5"/>
  </si>
  <si>
    <t>-</t>
    <phoneticPr fontId="5"/>
  </si>
  <si>
    <t>3/4終値</t>
    <rPh sb="3" eb="5">
      <t>オワリネ</t>
    </rPh>
    <phoneticPr fontId="5"/>
  </si>
  <si>
    <t>下落率</t>
    <rPh sb="0" eb="3">
      <t>ゲラクリツ</t>
    </rPh>
    <phoneticPr fontId="5"/>
  </si>
  <si>
    <t>3/5終値</t>
    <rPh sb="3" eb="5">
      <t>オワリネ</t>
    </rPh>
    <phoneticPr fontId="5"/>
  </si>
  <si>
    <t>下落率</t>
    <rPh sb="0" eb="3">
      <t>ゲラクリツ</t>
    </rPh>
    <phoneticPr fontId="5"/>
  </si>
  <si>
    <t>3/6終値</t>
    <rPh sb="3" eb="5">
      <t>オワリネ</t>
    </rPh>
    <phoneticPr fontId="5"/>
  </si>
  <si>
    <t>みずほ</t>
    <phoneticPr fontId="6"/>
  </si>
  <si>
    <t>ブリヂストン</t>
    <phoneticPr fontId="6"/>
  </si>
  <si>
    <t>デンソー</t>
    <phoneticPr fontId="6"/>
  </si>
  <si>
    <t>日産自</t>
    <rPh sb="0" eb="2">
      <t>ニッサン</t>
    </rPh>
    <rPh sb="2" eb="3">
      <t>ジ</t>
    </rPh>
    <phoneticPr fontId="6"/>
  </si>
  <si>
    <t>三井住友</t>
    <rPh sb="0" eb="2">
      <t>ミツイ</t>
    </rPh>
    <rPh sb="2" eb="4">
      <t>スミトモ</t>
    </rPh>
    <phoneticPr fontId="6"/>
  </si>
  <si>
    <t>SOMPOHD</t>
    <phoneticPr fontId="6"/>
  </si>
  <si>
    <t>3/9終値</t>
    <rPh sb="3" eb="5">
      <t>オワリネ</t>
    </rPh>
    <phoneticPr fontId="5"/>
  </si>
  <si>
    <t>SOMPOHD</t>
    <phoneticPr fontId="5"/>
  </si>
  <si>
    <t>ファナック</t>
    <phoneticPr fontId="5"/>
  </si>
  <si>
    <t>JXTG</t>
    <phoneticPr fontId="5"/>
  </si>
  <si>
    <t>日本郵政</t>
    <rPh sb="0" eb="2">
      <t>ニホン</t>
    </rPh>
    <rPh sb="2" eb="4">
      <t>ユウセイ</t>
    </rPh>
    <phoneticPr fontId="5"/>
  </si>
  <si>
    <t>三菱UFJ</t>
    <rPh sb="0" eb="2">
      <t>ミツビシ</t>
    </rPh>
    <phoneticPr fontId="5"/>
  </si>
  <si>
    <t>住友商</t>
    <rPh sb="0" eb="2">
      <t>スミトモ</t>
    </rPh>
    <rPh sb="2" eb="3">
      <t>ショウ</t>
    </rPh>
    <phoneticPr fontId="5"/>
  </si>
  <si>
    <t>ピジョン</t>
    <phoneticPr fontId="5"/>
  </si>
  <si>
    <t>ルネサス</t>
    <phoneticPr fontId="5"/>
  </si>
  <si>
    <t>野村HD</t>
    <rPh sb="0" eb="2">
      <t>ノムラ</t>
    </rPh>
    <phoneticPr fontId="5"/>
  </si>
  <si>
    <t>国際帝石</t>
    <rPh sb="0" eb="2">
      <t>コクサイ</t>
    </rPh>
    <rPh sb="2" eb="4">
      <t>テイセキ</t>
    </rPh>
    <phoneticPr fontId="5"/>
  </si>
  <si>
    <t>3/10終値</t>
    <rPh sb="4" eb="6">
      <t>オワリネ</t>
    </rPh>
    <phoneticPr fontId="5"/>
  </si>
  <si>
    <t>MS&amp;AD</t>
    <phoneticPr fontId="6"/>
  </si>
  <si>
    <t>クボタ</t>
    <phoneticPr fontId="6"/>
  </si>
  <si>
    <t>ホンダ</t>
    <phoneticPr fontId="6"/>
  </si>
  <si>
    <t>コマツ</t>
    <phoneticPr fontId="6"/>
  </si>
  <si>
    <t>JR西日本</t>
    <rPh sb="2" eb="3">
      <t>ニシ</t>
    </rPh>
    <rPh sb="3" eb="5">
      <t>ニホン</t>
    </rPh>
    <phoneticPr fontId="6"/>
  </si>
  <si>
    <t>三菱電</t>
    <rPh sb="0" eb="2">
      <t>ミツビシ</t>
    </rPh>
    <rPh sb="2" eb="3">
      <t>デン</t>
    </rPh>
    <phoneticPr fontId="6"/>
  </si>
  <si>
    <t>ファミリーマート</t>
    <phoneticPr fontId="6"/>
  </si>
  <si>
    <t>三菱ケミHD</t>
    <rPh sb="0" eb="2">
      <t>ミツビシ</t>
    </rPh>
    <phoneticPr fontId="6"/>
  </si>
  <si>
    <t>3/11終値</t>
    <rPh sb="4" eb="6">
      <t>オワリネ</t>
    </rPh>
    <phoneticPr fontId="5"/>
  </si>
  <si>
    <t>三菱商</t>
    <rPh sb="0" eb="2">
      <t>ミツビシ</t>
    </rPh>
    <rPh sb="2" eb="3">
      <t>ショウ</t>
    </rPh>
    <phoneticPr fontId="5"/>
  </si>
  <si>
    <t>ローム</t>
    <phoneticPr fontId="5"/>
  </si>
  <si>
    <t>大和ハウス</t>
    <rPh sb="0" eb="2">
      <t>ダイワ</t>
    </rPh>
    <phoneticPr fontId="5"/>
  </si>
  <si>
    <t>JR東海</t>
    <rPh sb="2" eb="4">
      <t>トウカイ</t>
    </rPh>
    <phoneticPr fontId="5"/>
  </si>
  <si>
    <t>東海カーボン</t>
    <rPh sb="0" eb="2">
      <t>トウカイ</t>
    </rPh>
    <phoneticPr fontId="5"/>
  </si>
  <si>
    <t>リクルートHD</t>
    <phoneticPr fontId="5"/>
  </si>
  <si>
    <t>菱地所</t>
    <rPh sb="0" eb="1">
      <t>ヒシ</t>
    </rPh>
    <rPh sb="1" eb="3">
      <t>チショ</t>
    </rPh>
    <phoneticPr fontId="5"/>
  </si>
  <si>
    <t>ZOZO</t>
    <phoneticPr fontId="5"/>
  </si>
  <si>
    <t>3/12終値</t>
    <rPh sb="4" eb="6">
      <t>オワリネ</t>
    </rPh>
    <phoneticPr fontId="5"/>
  </si>
  <si>
    <t>3/13終値</t>
    <rPh sb="4" eb="6">
      <t>オワリネ</t>
    </rPh>
    <phoneticPr fontId="5"/>
  </si>
  <si>
    <t>大塚HD</t>
    <rPh sb="0" eb="2">
      <t>オオツカ</t>
    </rPh>
    <phoneticPr fontId="6"/>
  </si>
  <si>
    <t>日東電</t>
    <rPh sb="0" eb="2">
      <t>ニットウ</t>
    </rPh>
    <rPh sb="2" eb="3">
      <t>デン</t>
    </rPh>
    <phoneticPr fontId="6"/>
  </si>
  <si>
    <t>大成建</t>
    <rPh sb="0" eb="2">
      <t>タイセイ</t>
    </rPh>
    <rPh sb="2" eb="3">
      <t>ダテ</t>
    </rPh>
    <phoneticPr fontId="6"/>
  </si>
  <si>
    <t>住友電</t>
    <rPh sb="0" eb="2">
      <t>スミトモ</t>
    </rPh>
    <rPh sb="2" eb="3">
      <t>デン</t>
    </rPh>
    <phoneticPr fontId="6"/>
  </si>
  <si>
    <t>京セラ</t>
    <rPh sb="0" eb="1">
      <t>キョウ</t>
    </rPh>
    <phoneticPr fontId="6"/>
  </si>
  <si>
    <t>東電力HD</t>
    <rPh sb="0" eb="1">
      <t>トウ</t>
    </rPh>
    <rPh sb="1" eb="3">
      <t>デンリョク</t>
    </rPh>
    <phoneticPr fontId="6"/>
  </si>
  <si>
    <t>トレンド</t>
    <phoneticPr fontId="6"/>
  </si>
  <si>
    <t>第一三共</t>
    <rPh sb="0" eb="2">
      <t>ダイイチ</t>
    </rPh>
    <rPh sb="2" eb="4">
      <t>サンキョウ</t>
    </rPh>
    <phoneticPr fontId="6"/>
  </si>
  <si>
    <t>NTTデータ</t>
    <phoneticPr fontId="6"/>
  </si>
  <si>
    <t>武田</t>
    <rPh sb="0" eb="2">
      <t>タケダ</t>
    </rPh>
    <phoneticPr fontId="6"/>
  </si>
  <si>
    <t>東エレク</t>
    <rPh sb="0" eb="1">
      <t>トウ</t>
    </rPh>
    <phoneticPr fontId="6"/>
  </si>
  <si>
    <t>日電産</t>
    <rPh sb="0" eb="2">
      <t>ニチデン</t>
    </rPh>
    <rPh sb="2" eb="3">
      <t>サン</t>
    </rPh>
    <phoneticPr fontId="6"/>
  </si>
  <si>
    <t>太陽誘電</t>
    <rPh sb="0" eb="2">
      <t>タイヨウ</t>
    </rPh>
    <rPh sb="2" eb="4">
      <t>ユウデン</t>
    </rPh>
    <phoneticPr fontId="6"/>
  </si>
  <si>
    <t>HOYA</t>
    <phoneticPr fontId="6"/>
  </si>
  <si>
    <t>安川電</t>
    <rPh sb="0" eb="2">
      <t>ヤスカワ</t>
    </rPh>
    <rPh sb="2" eb="3">
      <t>デン</t>
    </rPh>
    <phoneticPr fontId="6"/>
  </si>
  <si>
    <t>TDK</t>
    <phoneticPr fontId="6"/>
  </si>
  <si>
    <t>富士フイルム</t>
    <rPh sb="0" eb="2">
      <t>フジ</t>
    </rPh>
    <phoneticPr fontId="6"/>
  </si>
  <si>
    <t>パナソニック</t>
    <phoneticPr fontId="6"/>
  </si>
  <si>
    <t>NEC</t>
    <phoneticPr fontId="6"/>
  </si>
  <si>
    <t>GMOPG</t>
    <phoneticPr fontId="6"/>
  </si>
  <si>
    <t>スクエニHD</t>
    <phoneticPr fontId="6"/>
  </si>
  <si>
    <t>コーセー</t>
    <phoneticPr fontId="6"/>
  </si>
  <si>
    <t>バンナムHD</t>
    <phoneticPr fontId="6"/>
  </si>
  <si>
    <t>アイフル</t>
    <phoneticPr fontId="6"/>
  </si>
  <si>
    <t>リコー</t>
    <phoneticPr fontId="6"/>
  </si>
  <si>
    <t>3/16終値</t>
    <rPh sb="4" eb="6">
      <t>オワリネ</t>
    </rPh>
    <phoneticPr fontId="5"/>
  </si>
  <si>
    <t>テルモ</t>
    <phoneticPr fontId="5"/>
  </si>
  <si>
    <t>テルモ</t>
    <phoneticPr fontId="5"/>
  </si>
  <si>
    <t>3/17終値</t>
    <rPh sb="4" eb="6">
      <t>オワリネ</t>
    </rPh>
    <phoneticPr fontId="5"/>
  </si>
  <si>
    <t>セコム</t>
    <phoneticPr fontId="5"/>
  </si>
  <si>
    <t>ファーストリテイ</t>
    <phoneticPr fontId="5"/>
  </si>
  <si>
    <t>キヤノン</t>
    <phoneticPr fontId="5"/>
  </si>
  <si>
    <t>3/18終値</t>
    <rPh sb="4" eb="6">
      <t>オワリネ</t>
    </rPh>
    <phoneticPr fontId="5"/>
  </si>
  <si>
    <t>3/19終値</t>
    <rPh sb="4" eb="6">
      <t>オワリネ</t>
    </rPh>
    <phoneticPr fontId="5"/>
  </si>
  <si>
    <t>3/23終値</t>
    <rPh sb="4" eb="6">
      <t>オワリネ</t>
    </rPh>
    <phoneticPr fontId="5"/>
  </si>
  <si>
    <t>3/24終値</t>
    <rPh sb="4" eb="6">
      <t>オワリネ</t>
    </rPh>
    <phoneticPr fontId="5"/>
  </si>
  <si>
    <t>日経平均株価</t>
    <rPh sb="0" eb="4">
      <t>ニッケイヘイキン</t>
    </rPh>
    <rPh sb="4" eb="6">
      <t>カブカ</t>
    </rPh>
    <phoneticPr fontId="5"/>
  </si>
  <si>
    <t>双日</t>
    <rPh sb="0" eb="2">
      <t>ソウジツ</t>
    </rPh>
    <phoneticPr fontId="5"/>
  </si>
  <si>
    <t>OLC</t>
    <phoneticPr fontId="5"/>
  </si>
  <si>
    <t>ホンダ</t>
    <phoneticPr fontId="5"/>
  </si>
  <si>
    <t>コマツ</t>
    <phoneticPr fontId="5"/>
  </si>
  <si>
    <t>東電力HD</t>
    <rPh sb="0" eb="2">
      <t>トウデン</t>
    </rPh>
    <rPh sb="2" eb="3">
      <t>リョク</t>
    </rPh>
    <phoneticPr fontId="5"/>
  </si>
  <si>
    <t>パナソニックH</t>
    <phoneticPr fontId="5"/>
  </si>
  <si>
    <t>三菱地所</t>
    <rPh sb="0" eb="4">
      <t>ミツビシチショ</t>
    </rPh>
    <phoneticPr fontId="5"/>
  </si>
  <si>
    <t>JAL</t>
    <phoneticPr fontId="5"/>
  </si>
  <si>
    <t>山崎パン</t>
    <rPh sb="0" eb="2">
      <t>ヤマザキ</t>
    </rPh>
    <phoneticPr fontId="5"/>
  </si>
  <si>
    <t>SUBARU</t>
    <phoneticPr fontId="5"/>
  </si>
  <si>
    <t>豊田通商</t>
    <rPh sb="0" eb="4">
      <t>トヨタツウショウ</t>
    </rPh>
    <phoneticPr fontId="5"/>
  </si>
  <si>
    <t>三井E&amp;S</t>
    <rPh sb="0" eb="2">
      <t>ミツイ</t>
    </rPh>
    <phoneticPr fontId="5"/>
  </si>
  <si>
    <t>特殊陶業</t>
    <rPh sb="0" eb="4">
      <t>トクシュトウギョウ</t>
    </rPh>
    <phoneticPr fontId="5"/>
  </si>
  <si>
    <t>住友不動産</t>
    <rPh sb="0" eb="5">
      <t>スミトモフドウサン</t>
    </rPh>
    <phoneticPr fontId="5"/>
  </si>
  <si>
    <t>ヤマハ</t>
    <phoneticPr fontId="5"/>
  </si>
  <si>
    <t>豊田織機</t>
    <rPh sb="0" eb="2">
      <t>トヨタ</t>
    </rPh>
    <rPh sb="2" eb="3">
      <t>オリ</t>
    </rPh>
    <rPh sb="3" eb="4">
      <t>キ</t>
    </rPh>
    <phoneticPr fontId="5"/>
  </si>
  <si>
    <t>DMG森精機</t>
    <rPh sb="3" eb="6">
      <t>モリセイキ</t>
    </rPh>
    <phoneticPr fontId="5"/>
  </si>
  <si>
    <t>ディスコ</t>
    <phoneticPr fontId="5"/>
  </si>
  <si>
    <t>東京エレクトロン</t>
    <rPh sb="0" eb="2">
      <t>トウキョウ</t>
    </rPh>
    <phoneticPr fontId="5"/>
  </si>
  <si>
    <t>レーザーテック</t>
    <phoneticPr fontId="5"/>
  </si>
  <si>
    <t>三菱商事</t>
    <rPh sb="0" eb="2">
      <t>ミツビシ</t>
    </rPh>
    <rPh sb="2" eb="4">
      <t>ショウジ</t>
    </rPh>
    <phoneticPr fontId="5"/>
  </si>
  <si>
    <t>三井物産</t>
    <rPh sb="0" eb="4">
      <t>ミツイブッサン</t>
    </rPh>
    <phoneticPr fontId="5"/>
  </si>
  <si>
    <t>スクリーン</t>
    <phoneticPr fontId="5"/>
  </si>
  <si>
    <t>キーエンス</t>
    <phoneticPr fontId="5"/>
  </si>
  <si>
    <t>ソシオネクスト</t>
    <phoneticPr fontId="5"/>
  </si>
  <si>
    <t>大和証券G</t>
    <rPh sb="0" eb="4">
      <t>ダイワショウケン</t>
    </rPh>
    <phoneticPr fontId="5"/>
  </si>
  <si>
    <t>日産自動車</t>
    <rPh sb="0" eb="5">
      <t>ニッサンジドウシャ</t>
    </rPh>
    <phoneticPr fontId="5"/>
  </si>
  <si>
    <t>丸紅</t>
    <rPh sb="0" eb="2">
      <t>マルベニ</t>
    </rPh>
    <phoneticPr fontId="5"/>
  </si>
  <si>
    <t>住友電工</t>
    <rPh sb="0" eb="4">
      <t>スミトモデンコウ</t>
    </rPh>
    <phoneticPr fontId="5"/>
  </si>
  <si>
    <t>デンソー</t>
    <phoneticPr fontId="5"/>
  </si>
  <si>
    <t>TOWA</t>
    <phoneticPr fontId="5"/>
  </si>
  <si>
    <t>SUMCO</t>
    <phoneticPr fontId="5"/>
  </si>
  <si>
    <t>三菱電機</t>
    <rPh sb="0" eb="4">
      <t>ミツビシデンキ</t>
    </rPh>
    <phoneticPr fontId="5"/>
  </si>
  <si>
    <t>SBI</t>
    <phoneticPr fontId="5"/>
  </si>
  <si>
    <t>住友商事</t>
    <rPh sb="0" eb="2">
      <t>スミトモ</t>
    </rPh>
    <rPh sb="2" eb="4">
      <t>ショウジ</t>
    </rPh>
    <phoneticPr fontId="5"/>
  </si>
  <si>
    <t>JFE</t>
    <phoneticPr fontId="5"/>
  </si>
  <si>
    <t>INPEX</t>
    <phoneticPr fontId="5"/>
  </si>
  <si>
    <t>SMC</t>
    <phoneticPr fontId="5"/>
  </si>
  <si>
    <t>F&amp;LC</t>
    <phoneticPr fontId="5"/>
  </si>
  <si>
    <t>AGC</t>
    <phoneticPr fontId="5"/>
  </si>
  <si>
    <t>レゾナックHD</t>
    <phoneticPr fontId="5"/>
  </si>
  <si>
    <t>スズキ</t>
    <phoneticPr fontId="5"/>
  </si>
  <si>
    <t>京セラ</t>
    <rPh sb="0" eb="1">
      <t>キョウ</t>
    </rPh>
    <phoneticPr fontId="5"/>
  </si>
  <si>
    <t>日東電</t>
    <rPh sb="0" eb="2">
      <t>ニットウ</t>
    </rPh>
    <rPh sb="2" eb="3">
      <t>デン</t>
    </rPh>
    <phoneticPr fontId="5"/>
  </si>
  <si>
    <t>アイシン</t>
    <phoneticPr fontId="5"/>
  </si>
  <si>
    <t>マツダ</t>
    <phoneticPr fontId="5"/>
  </si>
  <si>
    <t>富士フイルム</t>
    <rPh sb="0" eb="2">
      <t>フジ</t>
    </rPh>
    <phoneticPr fontId="5"/>
  </si>
  <si>
    <t>サイバーエージェント</t>
    <phoneticPr fontId="5"/>
  </si>
  <si>
    <t>神戸鋼</t>
    <rPh sb="0" eb="3">
      <t>コウベハガネ</t>
    </rPh>
    <phoneticPr fontId="5"/>
  </si>
  <si>
    <t>ブリヂストン</t>
    <phoneticPr fontId="5"/>
  </si>
  <si>
    <t>8/5安値(個別銘柄は前場引け)</t>
    <rPh sb="3" eb="5">
      <t>ヤスネ</t>
    </rPh>
    <rPh sb="6" eb="8">
      <t>コベツ</t>
    </rPh>
    <rPh sb="8" eb="10">
      <t>メイガラ</t>
    </rPh>
    <rPh sb="11" eb="13">
      <t>マエバ</t>
    </rPh>
    <rPh sb="13" eb="14">
      <t>ヒ</t>
    </rPh>
    <phoneticPr fontId="5"/>
  </si>
  <si>
    <t>8/5終値</t>
    <rPh sb="3" eb="5">
      <t>オワリネ</t>
    </rPh>
    <phoneticPr fontId="5"/>
  </si>
  <si>
    <t>8/6終値付近→終値に修正</t>
    <rPh sb="3" eb="5">
      <t>オワリネ</t>
    </rPh>
    <rPh sb="5" eb="7">
      <t>フキン</t>
    </rPh>
    <rPh sb="8" eb="10">
      <t>オワリネ</t>
    </rPh>
    <rPh sb="11" eb="13">
      <t>シュウセイ</t>
    </rPh>
    <phoneticPr fontId="5"/>
  </si>
  <si>
    <t>8/7終値</t>
    <rPh sb="3" eb="5">
      <t>オワリネ</t>
    </rPh>
    <phoneticPr fontId="5"/>
  </si>
  <si>
    <t>4/7安値(個別銘柄は前場引け)</t>
    <rPh sb="3" eb="5">
      <t>ヤスネ</t>
    </rPh>
    <rPh sb="6" eb="8">
      <t>コベツ</t>
    </rPh>
    <rPh sb="8" eb="10">
      <t>メイガラ</t>
    </rPh>
    <rPh sb="11" eb="13">
      <t>マエバ</t>
    </rPh>
    <rPh sb="13" eb="14">
      <t>ヒ</t>
    </rPh>
    <phoneticPr fontId="5"/>
  </si>
  <si>
    <t>4/7終値</t>
    <rPh sb="3" eb="5">
      <t>オワリネ</t>
    </rPh>
    <phoneticPr fontId="5"/>
  </si>
  <si>
    <t>アドバンテスト</t>
    <phoneticPr fontId="5"/>
  </si>
  <si>
    <t>ニデック</t>
    <phoneticPr fontId="5"/>
  </si>
  <si>
    <t>ソフトバンクG</t>
    <phoneticPr fontId="5"/>
  </si>
  <si>
    <t>ミツコシイセタン</t>
    <phoneticPr fontId="5"/>
  </si>
  <si>
    <t>日立</t>
    <rPh sb="0" eb="2">
      <t>ヒタチ</t>
    </rPh>
    <phoneticPr fontId="5"/>
  </si>
  <si>
    <t>大和証G</t>
    <rPh sb="0" eb="2">
      <t>ヤマト</t>
    </rPh>
    <rPh sb="2" eb="3">
      <t>ショウ</t>
    </rPh>
    <phoneticPr fontId="5"/>
  </si>
  <si>
    <t>マイクロニクス</t>
    <phoneticPr fontId="5"/>
  </si>
  <si>
    <t>三井住友</t>
    <rPh sb="0" eb="4">
      <t>ミツイスミトモ</t>
    </rPh>
    <phoneticPr fontId="5"/>
  </si>
  <si>
    <t>フジクラ</t>
    <phoneticPr fontId="5"/>
  </si>
  <si>
    <t>住友ゴム</t>
    <rPh sb="0" eb="2">
      <t>スミトモ</t>
    </rPh>
    <phoneticPr fontId="5"/>
  </si>
  <si>
    <t>ENEOS</t>
    <phoneticPr fontId="5"/>
  </si>
  <si>
    <t>直近高値(3月以降)</t>
    <rPh sb="0" eb="2">
      <t>チョッキン</t>
    </rPh>
    <rPh sb="2" eb="4">
      <t>タカネ</t>
    </rPh>
    <rPh sb="6" eb="7">
      <t>ガツ</t>
    </rPh>
    <rPh sb="7" eb="9">
      <t>イコウ</t>
    </rPh>
    <phoneticPr fontId="5"/>
  </si>
  <si>
    <t>HOYA</t>
    <phoneticPr fontId="5"/>
  </si>
  <si>
    <t>エーザイ</t>
    <phoneticPr fontId="5"/>
  </si>
  <si>
    <t>信越化学</t>
    <rPh sb="0" eb="4">
      <t>シンエツカガク</t>
    </rPh>
    <phoneticPr fontId="5"/>
  </si>
  <si>
    <t>オリンパス</t>
    <phoneticPr fontId="5"/>
  </si>
  <si>
    <t>住友林業</t>
    <rPh sb="0" eb="4">
      <t>スミトモリンギョウ</t>
    </rPh>
    <phoneticPr fontId="5"/>
  </si>
  <si>
    <t>川崎汽船</t>
    <rPh sb="0" eb="4">
      <t>カワサキキセン</t>
    </rPh>
    <phoneticPr fontId="5"/>
  </si>
  <si>
    <t>村田製作所</t>
    <rPh sb="0" eb="5">
      <t>ムラタセイサクジョ</t>
    </rPh>
    <phoneticPr fontId="5"/>
  </si>
  <si>
    <t>TDK</t>
    <phoneticPr fontId="5"/>
  </si>
  <si>
    <t>三住トラスト</t>
    <rPh sb="0" eb="2">
      <t>サンスミ</t>
    </rPh>
    <phoneticPr fontId="5"/>
  </si>
  <si>
    <t>クボタ</t>
    <phoneticPr fontId="5"/>
  </si>
  <si>
    <t>ヤマハ発動機</t>
    <rPh sb="3" eb="6">
      <t>ハツドウキ</t>
    </rPh>
    <phoneticPr fontId="5"/>
  </si>
  <si>
    <t>住友鉱山</t>
    <rPh sb="0" eb="4">
      <t>スミトモコウザン</t>
    </rPh>
    <phoneticPr fontId="5"/>
  </si>
  <si>
    <t>住友電気工業</t>
    <rPh sb="0" eb="2">
      <t>スミトモ</t>
    </rPh>
    <rPh sb="2" eb="4">
      <t>デンキ</t>
    </rPh>
    <rPh sb="4" eb="6">
      <t>コウギョウ</t>
    </rPh>
    <phoneticPr fontId="5"/>
  </si>
  <si>
    <t>トヨタ</t>
    <phoneticPr fontId="5"/>
  </si>
  <si>
    <t>NTTデータG</t>
    <phoneticPr fontId="5"/>
  </si>
  <si>
    <t>商船三井</t>
    <rPh sb="0" eb="4">
      <t>ショウセンミツイ</t>
    </rPh>
    <phoneticPr fontId="5"/>
  </si>
  <si>
    <t>郵船</t>
    <rPh sb="0" eb="2">
      <t>ユウセン</t>
    </rPh>
    <phoneticPr fontId="5"/>
  </si>
  <si>
    <t>みずほ</t>
    <phoneticPr fontId="5"/>
  </si>
  <si>
    <t>ゆうちょ</t>
    <phoneticPr fontId="5"/>
  </si>
  <si>
    <t>りそなHD</t>
    <phoneticPr fontId="5"/>
  </si>
  <si>
    <t>霞ヶ関キャピタル</t>
    <rPh sb="0" eb="3">
      <t>カスミガセキ</t>
    </rPh>
    <phoneticPr fontId="5"/>
  </si>
  <si>
    <t>MS&amp;AD</t>
    <phoneticPr fontId="5"/>
  </si>
  <si>
    <t>楽天G</t>
    <rPh sb="0" eb="2">
      <t>ラクテン</t>
    </rPh>
    <phoneticPr fontId="5"/>
  </si>
  <si>
    <t>オリックス</t>
    <phoneticPr fontId="5"/>
  </si>
  <si>
    <t>コンコルディア</t>
    <phoneticPr fontId="5"/>
  </si>
  <si>
    <t>アステラス製薬</t>
    <rPh sb="5" eb="7">
      <t>セイヤク</t>
    </rPh>
    <phoneticPr fontId="5"/>
  </si>
  <si>
    <t>イビデン</t>
    <phoneticPr fontId="5"/>
  </si>
  <si>
    <t>4/9終値(途中)</t>
    <rPh sb="3" eb="5">
      <t>オワリネ</t>
    </rPh>
    <rPh sb="6" eb="8">
      <t>トチュウ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</si>
</sst>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3" fillId="0" borderId="0">
      <alignment vertical="center"/>
    </xf>
  </cellStyleXfs>
  <cellXfs count="10">
    <xf numFmtId="0" fontId="0" fillId="0" borderId="0" xfId="0"/>
    <xf numFmtId="56" fontId="0" fillId="0" borderId="0" xfId="0" applyNumberFormat="1"/>
    <xf numFmtId="10" fontId="0" fillId="0" borderId="0" xfId="0" applyNumberFormat="1"/>
    <xf numFmtId="0" fontId="4" fillId="0" borderId="0" xfId="1"/>
    <xf numFmtId="0" fontId="0" fillId="0" borderId="0" xfId="0" applyAlignment="1">
      <alignment vertical="center"/>
    </xf>
    <xf numFmtId="0" fontId="3" fillId="0" borderId="0" xfId="2">
      <alignment vertical="center"/>
    </xf>
    <xf numFmtId="0" fontId="2" fillId="0" borderId="0" xfId="2" applyFont="1">
      <alignment vertical="center"/>
    </xf>
    <xf numFmtId="0" fontId="0" fillId="0" borderId="0" xfId="1" applyFont="1"/>
    <xf numFmtId="0" fontId="1" fillId="0" borderId="0" xfId="2" applyFont="1">
      <alignment vertical="center"/>
    </xf>
    <xf numFmtId="0" fontId="1" fillId="0" borderId="0" xfId="2" applyFont="1" applyFill="1">
      <alignment vertical="center"/>
    </xf>
  </cellXfs>
  <cellStyles count="3">
    <cellStyle name="標準" xfId="0" builtinId="0"/>
    <cellStyle name="標準 2" xfId="2" xr:uid="{6C06F14E-B159-4A93-9682-DAA3FFB89B19}"/>
    <cellStyle name="標準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FFA-4F3A-4477-82CC-AEE25A7E096B}">
  <dimension ref="A1:K61"/>
  <sheetViews>
    <sheetView tabSelected="1" workbookViewId="0">
      <selection activeCell="H2" sqref="H2"/>
    </sheetView>
  </sheetViews>
  <sheetFormatPr defaultRowHeight="13.5" x14ac:dyDescent="0.15"/>
  <cols>
    <col min="1" max="1" width="10.625" customWidth="1"/>
    <col min="5" max="5" width="9" style="2"/>
    <col min="7" max="7" width="9" style="2"/>
  </cols>
  <sheetData>
    <row r="1" spans="1:11" x14ac:dyDescent="0.15">
      <c r="B1" t="s">
        <v>180</v>
      </c>
      <c r="C1" t="s">
        <v>1</v>
      </c>
      <c r="D1" t="s">
        <v>167</v>
      </c>
      <c r="E1" s="2" t="s">
        <v>5</v>
      </c>
      <c r="F1" t="s">
        <v>168</v>
      </c>
      <c r="G1" s="2" t="s">
        <v>6</v>
      </c>
      <c r="H1" t="s">
        <v>208</v>
      </c>
      <c r="I1" s="2" t="s">
        <v>6</v>
      </c>
    </row>
    <row r="2" spans="1:11" x14ac:dyDescent="0.15">
      <c r="A2" t="s">
        <v>112</v>
      </c>
      <c r="B2">
        <v>38220.69</v>
      </c>
      <c r="C2" s="1">
        <v>45742</v>
      </c>
      <c r="D2">
        <v>30792.74</v>
      </c>
      <c r="E2" s="2">
        <f>D2/B2-1</f>
        <v>-0.19434369185904288</v>
      </c>
      <c r="F2">
        <v>31136.58</v>
      </c>
      <c r="G2" s="2">
        <f>F2/B2-1</f>
        <v>-0.18534751727402099</v>
      </c>
      <c r="I2" s="2" t="str">
        <f t="shared" ref="I2:I5" si="0">IF(H2="","",H2/$B2-1)</f>
        <v/>
      </c>
    </row>
    <row r="3" spans="1:11" x14ac:dyDescent="0.15">
      <c r="A3" s="6" t="s">
        <v>169</v>
      </c>
      <c r="B3">
        <v>8784</v>
      </c>
      <c r="C3" s="1">
        <v>45734</v>
      </c>
      <c r="D3">
        <v>4703</v>
      </c>
      <c r="E3" s="2">
        <f t="shared" ref="E3:E57" si="1">D3/B3-1</f>
        <v>-0.46459471766848814</v>
      </c>
      <c r="F3" s="3">
        <v>5034</v>
      </c>
      <c r="G3" s="2">
        <f t="shared" ref="G3:I57" si="2">F3/B3-1</f>
        <v>-0.42691256830601088</v>
      </c>
      <c r="I3" s="2" t="str">
        <f t="shared" si="0"/>
        <v/>
      </c>
    </row>
    <row r="4" spans="1:11" x14ac:dyDescent="0.15">
      <c r="A4" s="6" t="s">
        <v>153</v>
      </c>
      <c r="B4">
        <v>3647</v>
      </c>
      <c r="C4" s="1">
        <v>45722</v>
      </c>
      <c r="D4">
        <v>2247.5</v>
      </c>
      <c r="E4" s="2">
        <f t="shared" si="1"/>
        <v>-0.38374006032355357</v>
      </c>
      <c r="F4" s="3">
        <v>2250</v>
      </c>
      <c r="G4" s="2">
        <f t="shared" si="2"/>
        <v>-0.38305456539621607</v>
      </c>
      <c r="I4" s="2" t="str">
        <f t="shared" si="0"/>
        <v/>
      </c>
    </row>
    <row r="5" spans="1:11" x14ac:dyDescent="0.15">
      <c r="A5" s="3" t="s">
        <v>137</v>
      </c>
      <c r="B5">
        <v>2212</v>
      </c>
      <c r="C5" s="1">
        <v>45719</v>
      </c>
      <c r="D5">
        <v>1233.5</v>
      </c>
      <c r="E5" s="2">
        <f t="shared" si="1"/>
        <v>-0.44235985533453892</v>
      </c>
      <c r="F5" s="3">
        <v>1316</v>
      </c>
      <c r="G5" s="2">
        <f t="shared" si="2"/>
        <v>-0.40506329113924056</v>
      </c>
      <c r="I5" s="2" t="str">
        <f t="shared" si="0"/>
        <v/>
      </c>
    </row>
    <row r="6" spans="1:11" x14ac:dyDescent="0.15">
      <c r="A6" s="6" t="s">
        <v>170</v>
      </c>
      <c r="B6">
        <v>2838</v>
      </c>
      <c r="C6" s="1">
        <v>45735</v>
      </c>
      <c r="D6">
        <v>1891</v>
      </c>
      <c r="E6" s="2">
        <f t="shared" si="1"/>
        <v>-0.3336856941508104</v>
      </c>
      <c r="F6" s="3">
        <v>1907</v>
      </c>
      <c r="G6" s="2">
        <f t="shared" si="2"/>
        <v>-0.32804792107117686</v>
      </c>
      <c r="H6">
        <v>1904</v>
      </c>
      <c r="I6" s="2">
        <f>IF(H6="","",H6/$B6-1)</f>
        <v>-0.32910500352360816</v>
      </c>
    </row>
    <row r="7" spans="1:11" x14ac:dyDescent="0.15">
      <c r="A7" s="6" t="s">
        <v>171</v>
      </c>
      <c r="B7">
        <v>8438</v>
      </c>
      <c r="C7" s="1">
        <v>45742</v>
      </c>
      <c r="D7">
        <v>5730</v>
      </c>
      <c r="E7" s="2">
        <f t="shared" si="1"/>
        <v>-0.32092913012562219</v>
      </c>
      <c r="F7" s="3">
        <v>5835</v>
      </c>
      <c r="G7" s="2">
        <f t="shared" si="2"/>
        <v>-0.30848542308603932</v>
      </c>
      <c r="I7" s="2" t="str">
        <f t="shared" ref="I7:I61" si="3">IF(H7="","",H7/$B7-1)</f>
        <v/>
      </c>
    </row>
    <row r="8" spans="1:11" x14ac:dyDescent="0.15">
      <c r="A8" s="3" t="s">
        <v>172</v>
      </c>
      <c r="B8">
        <v>2350.5</v>
      </c>
      <c r="C8" s="1">
        <v>45719</v>
      </c>
      <c r="D8">
        <v>1602</v>
      </c>
      <c r="E8" s="2">
        <f t="shared" si="1"/>
        <v>-0.31844288449266112</v>
      </c>
      <c r="F8" s="3">
        <v>1730</v>
      </c>
      <c r="G8" s="2">
        <f t="shared" si="2"/>
        <v>-0.26398638587534562</v>
      </c>
      <c r="H8">
        <v>1762</v>
      </c>
      <c r="I8" s="2">
        <f t="shared" si="3"/>
        <v>-0.25037226122101686</v>
      </c>
    </row>
    <row r="9" spans="1:11" x14ac:dyDescent="0.15">
      <c r="A9" s="3" t="s">
        <v>173</v>
      </c>
      <c r="B9">
        <v>3978</v>
      </c>
      <c r="C9" s="1">
        <v>45722</v>
      </c>
      <c r="D9">
        <v>2590</v>
      </c>
      <c r="E9" s="2">
        <f t="shared" si="1"/>
        <v>-0.34891905480140772</v>
      </c>
      <c r="F9" s="3">
        <v>2693.5</v>
      </c>
      <c r="G9" s="2">
        <f t="shared" si="2"/>
        <v>-0.32290095525389639</v>
      </c>
      <c r="I9" s="2" t="str">
        <f t="shared" si="3"/>
        <v/>
      </c>
    </row>
    <row r="10" spans="1:11" x14ac:dyDescent="0.15">
      <c r="A10" s="3" t="s">
        <v>144</v>
      </c>
      <c r="B10">
        <v>1259</v>
      </c>
      <c r="C10" s="1">
        <v>45735</v>
      </c>
      <c r="D10">
        <v>750</v>
      </c>
      <c r="E10" s="2">
        <f t="shared" si="1"/>
        <v>-0.40428911834789516</v>
      </c>
      <c r="F10" s="3">
        <v>747.9</v>
      </c>
      <c r="G10" s="2">
        <f t="shared" si="2"/>
        <v>-0.40595710881652103</v>
      </c>
      <c r="I10" s="2" t="str">
        <f t="shared" si="3"/>
        <v/>
      </c>
    </row>
    <row r="11" spans="1:11" x14ac:dyDescent="0.15">
      <c r="A11" s="3" t="s">
        <v>174</v>
      </c>
      <c r="B11">
        <v>1089</v>
      </c>
      <c r="C11" s="1">
        <v>45740</v>
      </c>
      <c r="D11">
        <v>773</v>
      </c>
      <c r="E11" s="2">
        <f t="shared" si="1"/>
        <v>-0.29017447199265378</v>
      </c>
      <c r="F11" s="3">
        <v>812</v>
      </c>
      <c r="G11" s="2">
        <f t="shared" si="2"/>
        <v>-0.25436179981634532</v>
      </c>
      <c r="I11" s="2" t="str">
        <f t="shared" si="3"/>
        <v/>
      </c>
      <c r="K11" s="2">
        <f>J11/$B11-1</f>
        <v>-1</v>
      </c>
    </row>
    <row r="12" spans="1:11" x14ac:dyDescent="0.15">
      <c r="A12" s="3" t="s">
        <v>175</v>
      </c>
      <c r="B12">
        <v>4380</v>
      </c>
      <c r="C12" s="1">
        <v>45719</v>
      </c>
      <c r="D12">
        <v>2482</v>
      </c>
      <c r="E12" s="2">
        <f t="shared" si="1"/>
        <v>-0.43333333333333335</v>
      </c>
      <c r="F12" s="3">
        <v>2540</v>
      </c>
      <c r="G12" s="2">
        <f t="shared" si="2"/>
        <v>-0.42009132420091322</v>
      </c>
      <c r="I12" s="2" t="str">
        <f t="shared" si="3"/>
        <v/>
      </c>
    </row>
    <row r="13" spans="1:11" x14ac:dyDescent="0.15">
      <c r="A13" s="3" t="s">
        <v>193</v>
      </c>
      <c r="B13">
        <v>2937.5</v>
      </c>
      <c r="C13" s="1">
        <v>45741</v>
      </c>
      <c r="D13">
        <v>1620</v>
      </c>
      <c r="E13" s="2">
        <f t="shared" si="1"/>
        <v>-0.4485106382978723</v>
      </c>
      <c r="F13" s="3">
        <v>1750</v>
      </c>
      <c r="G13" s="2">
        <f t="shared" si="2"/>
        <v>-0.4042553191489362</v>
      </c>
      <c r="I13" s="2" t="str">
        <f t="shared" si="3"/>
        <v/>
      </c>
    </row>
    <row r="14" spans="1:11" x14ac:dyDescent="0.15">
      <c r="A14" s="3" t="s">
        <v>176</v>
      </c>
      <c r="B14">
        <v>4140</v>
      </c>
      <c r="C14" s="1">
        <v>45737</v>
      </c>
      <c r="D14">
        <v>2560.5</v>
      </c>
      <c r="E14" s="2">
        <f t="shared" si="1"/>
        <v>-0.38152173913043474</v>
      </c>
      <c r="F14" s="3">
        <v>2869.5</v>
      </c>
      <c r="G14" s="2">
        <f t="shared" si="2"/>
        <v>-0.30688405797101448</v>
      </c>
      <c r="I14" s="2" t="str">
        <f t="shared" si="3"/>
        <v/>
      </c>
    </row>
    <row r="15" spans="1:11" x14ac:dyDescent="0.15">
      <c r="A15" s="3" t="s">
        <v>177</v>
      </c>
      <c r="B15">
        <v>6589</v>
      </c>
      <c r="C15" s="1">
        <v>45741</v>
      </c>
      <c r="D15">
        <v>3592</v>
      </c>
      <c r="E15" s="2">
        <f t="shared" si="1"/>
        <v>-0.45484899074214602</v>
      </c>
      <c r="F15" s="3">
        <v>3593</v>
      </c>
      <c r="G15" s="2">
        <f t="shared" si="2"/>
        <v>-0.4546972226438003</v>
      </c>
      <c r="I15" s="2" t="str">
        <f t="shared" si="3"/>
        <v/>
      </c>
    </row>
    <row r="16" spans="1:11" x14ac:dyDescent="0.15">
      <c r="A16" s="3" t="s">
        <v>53</v>
      </c>
      <c r="B16">
        <v>2507</v>
      </c>
      <c r="C16" s="1">
        <v>45719</v>
      </c>
      <c r="D16">
        <v>1320</v>
      </c>
      <c r="E16" s="2">
        <f t="shared" si="1"/>
        <v>-0.47347427203829273</v>
      </c>
      <c r="F16" s="3">
        <v>1380</v>
      </c>
      <c r="G16" s="2">
        <f t="shared" si="2"/>
        <v>-0.44954128440366969</v>
      </c>
      <c r="I16" s="2" t="str">
        <f t="shared" si="3"/>
        <v/>
      </c>
    </row>
    <row r="17" spans="1:9" x14ac:dyDescent="0.15">
      <c r="A17" s="3" t="s">
        <v>178</v>
      </c>
      <c r="B17">
        <v>1990</v>
      </c>
      <c r="C17" s="1">
        <v>45742</v>
      </c>
      <c r="D17">
        <v>1285</v>
      </c>
      <c r="E17" s="2">
        <f t="shared" si="1"/>
        <v>-0.35427135678391963</v>
      </c>
      <c r="F17" s="3">
        <v>1370</v>
      </c>
      <c r="G17" s="2">
        <f t="shared" si="2"/>
        <v>-0.31155778894472363</v>
      </c>
      <c r="I17" s="2" t="str">
        <f t="shared" si="3"/>
        <v/>
      </c>
    </row>
    <row r="18" spans="1:9" x14ac:dyDescent="0.15">
      <c r="A18" s="7" t="s">
        <v>179</v>
      </c>
      <c r="B18">
        <v>863.8</v>
      </c>
      <c r="C18" s="1">
        <v>45742</v>
      </c>
      <c r="D18">
        <v>590</v>
      </c>
      <c r="E18" s="2">
        <f t="shared" si="1"/>
        <v>-0.31697152118545957</v>
      </c>
      <c r="F18" s="3">
        <v>613</v>
      </c>
      <c r="G18" s="2">
        <f t="shared" si="2"/>
        <v>-0.29034498726557068</v>
      </c>
      <c r="H18">
        <v>626.20000000000005</v>
      </c>
      <c r="I18" s="2">
        <f t="shared" si="3"/>
        <v>-0.2750636721463301</v>
      </c>
    </row>
    <row r="19" spans="1:9" x14ac:dyDescent="0.15">
      <c r="A19" s="6" t="s">
        <v>181</v>
      </c>
      <c r="B19">
        <v>18200</v>
      </c>
      <c r="C19" s="1">
        <v>45744</v>
      </c>
      <c r="D19">
        <v>14420</v>
      </c>
      <c r="E19" s="2">
        <f t="shared" si="1"/>
        <v>-0.20769230769230773</v>
      </c>
      <c r="F19" s="3">
        <v>14615</v>
      </c>
      <c r="G19" s="2">
        <f t="shared" si="2"/>
        <v>-0.19697802197802194</v>
      </c>
      <c r="H19">
        <v>14580</v>
      </c>
      <c r="I19" s="2">
        <f t="shared" si="3"/>
        <v>-0.19890109890109886</v>
      </c>
    </row>
    <row r="20" spans="1:9" x14ac:dyDescent="0.15">
      <c r="A20" s="6" t="s">
        <v>182</v>
      </c>
      <c r="B20">
        <v>4381</v>
      </c>
      <c r="C20" s="1">
        <v>45719</v>
      </c>
      <c r="D20">
        <v>3650</v>
      </c>
      <c r="E20" s="2">
        <f t="shared" si="1"/>
        <v>-0.16685688199041315</v>
      </c>
      <c r="F20" s="3">
        <v>3674</v>
      </c>
      <c r="G20" s="2">
        <f t="shared" si="2"/>
        <v>-0.16137868066651451</v>
      </c>
      <c r="H20">
        <v>3531</v>
      </c>
      <c r="I20" s="2">
        <f t="shared" si="3"/>
        <v>-0.19401963022141067</v>
      </c>
    </row>
    <row r="21" spans="1:9" x14ac:dyDescent="0.15">
      <c r="A21" s="6" t="s">
        <v>136</v>
      </c>
      <c r="B21">
        <v>62360</v>
      </c>
      <c r="C21" s="1">
        <v>45722</v>
      </c>
      <c r="D21">
        <v>49780</v>
      </c>
      <c r="E21" s="2">
        <f t="shared" si="1"/>
        <v>-0.20173187940987813</v>
      </c>
      <c r="F21" s="3">
        <v>50590</v>
      </c>
      <c r="G21" s="2">
        <f t="shared" si="2"/>
        <v>-0.18874278383579213</v>
      </c>
      <c r="I21" s="2" t="str">
        <f t="shared" si="3"/>
        <v/>
      </c>
    </row>
    <row r="22" spans="1:9" x14ac:dyDescent="0.15">
      <c r="A22" s="6" t="s">
        <v>183</v>
      </c>
      <c r="B22">
        <v>4638</v>
      </c>
      <c r="C22" s="1">
        <v>45722</v>
      </c>
      <c r="D22">
        <v>3425</v>
      </c>
      <c r="E22" s="2">
        <f t="shared" si="1"/>
        <v>-0.26153514445881842</v>
      </c>
      <c r="F22" s="3">
        <v>3549</v>
      </c>
      <c r="G22" s="2">
        <f t="shared" si="2"/>
        <v>-0.2347994825355757</v>
      </c>
      <c r="I22" s="2" t="str">
        <f t="shared" si="3"/>
        <v/>
      </c>
    </row>
    <row r="23" spans="1:9" x14ac:dyDescent="0.15">
      <c r="A23" s="6" t="s">
        <v>142</v>
      </c>
      <c r="B23">
        <v>2052</v>
      </c>
      <c r="C23" s="1">
        <v>45741</v>
      </c>
      <c r="D23">
        <v>1568.5</v>
      </c>
      <c r="E23" s="2">
        <f t="shared" si="1"/>
        <v>-0.23562378167641329</v>
      </c>
      <c r="F23" s="3">
        <v>1637</v>
      </c>
      <c r="G23" s="2">
        <f t="shared" si="2"/>
        <v>-0.20224171539961011</v>
      </c>
      <c r="I23" s="2" t="str">
        <f t="shared" si="3"/>
        <v/>
      </c>
    </row>
    <row r="24" spans="1:9" x14ac:dyDescent="0.15">
      <c r="A24" s="6" t="s">
        <v>184</v>
      </c>
      <c r="B24">
        <v>2155.5</v>
      </c>
      <c r="C24" s="1">
        <v>45720</v>
      </c>
      <c r="D24">
        <v>1443</v>
      </c>
      <c r="E24" s="2">
        <f t="shared" si="1"/>
        <v>-0.33054975643702156</v>
      </c>
      <c r="F24" s="3">
        <v>1639.5</v>
      </c>
      <c r="G24" s="2">
        <f t="shared" si="2"/>
        <v>-0.23938761308281142</v>
      </c>
      <c r="I24" s="2" t="str">
        <f t="shared" si="3"/>
        <v/>
      </c>
    </row>
    <row r="25" spans="1:9" x14ac:dyDescent="0.15">
      <c r="A25" s="6" t="s">
        <v>132</v>
      </c>
      <c r="B25">
        <v>15495</v>
      </c>
      <c r="C25" s="1">
        <v>45727</v>
      </c>
      <c r="D25">
        <v>10245</v>
      </c>
      <c r="E25" s="2">
        <f t="shared" si="1"/>
        <v>-0.33881897386253634</v>
      </c>
      <c r="F25" s="3">
        <v>10585</v>
      </c>
      <c r="G25" s="2">
        <f t="shared" si="2"/>
        <v>-0.31687641174572445</v>
      </c>
      <c r="H25">
        <v>10580</v>
      </c>
      <c r="I25" s="2">
        <f t="shared" si="3"/>
        <v>-0.31719909648273636</v>
      </c>
    </row>
    <row r="26" spans="1:9" x14ac:dyDescent="0.15">
      <c r="A26" s="6" t="s">
        <v>185</v>
      </c>
      <c r="B26">
        <v>4825</v>
      </c>
      <c r="C26" s="1">
        <v>45735</v>
      </c>
      <c r="D26">
        <v>3662</v>
      </c>
      <c r="E26" s="2">
        <f t="shared" si="1"/>
        <v>-0.24103626943005185</v>
      </c>
      <c r="F26" s="3">
        <v>3846</v>
      </c>
      <c r="G26" s="2">
        <f t="shared" si="2"/>
        <v>-0.20290155440414503</v>
      </c>
      <c r="H26">
        <v>3802</v>
      </c>
      <c r="I26" s="2">
        <f t="shared" si="3"/>
        <v>-0.21202072538860106</v>
      </c>
    </row>
    <row r="27" spans="1:9" x14ac:dyDescent="0.15">
      <c r="A27" s="6" t="s">
        <v>54</v>
      </c>
      <c r="B27">
        <v>1008.5</v>
      </c>
      <c r="C27" s="1">
        <v>45743</v>
      </c>
      <c r="D27">
        <v>672</v>
      </c>
      <c r="E27" s="2">
        <f t="shared" si="1"/>
        <v>-0.33366385721368363</v>
      </c>
      <c r="F27" s="3">
        <v>705.6</v>
      </c>
      <c r="G27" s="2">
        <f t="shared" si="2"/>
        <v>-0.30034705007436791</v>
      </c>
      <c r="I27" s="2" t="str">
        <f t="shared" si="3"/>
        <v/>
      </c>
    </row>
    <row r="28" spans="1:9" x14ac:dyDescent="0.15">
      <c r="A28" s="6" t="s">
        <v>186</v>
      </c>
      <c r="B28">
        <v>2246.5</v>
      </c>
      <c r="C28" s="1">
        <v>45721</v>
      </c>
      <c r="D28">
        <v>1571.5</v>
      </c>
      <c r="E28" s="2">
        <f t="shared" si="1"/>
        <v>-0.30046739372357001</v>
      </c>
      <c r="F28" s="3">
        <v>1624.5</v>
      </c>
      <c r="G28" s="2">
        <f t="shared" si="2"/>
        <v>-0.27687513910527484</v>
      </c>
      <c r="I28" s="2" t="str">
        <f t="shared" si="3"/>
        <v/>
      </c>
    </row>
    <row r="29" spans="1:9" x14ac:dyDescent="0.15">
      <c r="A29" s="6" t="s">
        <v>187</v>
      </c>
      <c r="B29">
        <v>2657.5</v>
      </c>
      <c r="C29" s="1">
        <v>45722</v>
      </c>
      <c r="D29">
        <v>1848</v>
      </c>
      <c r="E29" s="2">
        <f t="shared" si="1"/>
        <v>-0.30460959548447786</v>
      </c>
      <c r="F29" s="3">
        <v>1863.5</v>
      </c>
      <c r="G29" s="2">
        <f t="shared" si="2"/>
        <v>-0.29877704609595479</v>
      </c>
      <c r="H29">
        <v>1883.5</v>
      </c>
      <c r="I29" s="2">
        <f t="shared" si="3"/>
        <v>-0.29125117591721539</v>
      </c>
    </row>
    <row r="30" spans="1:9" x14ac:dyDescent="0.15">
      <c r="A30" s="6" t="s">
        <v>188</v>
      </c>
      <c r="B30">
        <v>1662.5</v>
      </c>
      <c r="C30" s="1">
        <v>45741</v>
      </c>
      <c r="D30">
        <v>1165</v>
      </c>
      <c r="E30" s="2">
        <f t="shared" si="1"/>
        <v>-0.29924812030075187</v>
      </c>
      <c r="F30" s="3">
        <v>1182</v>
      </c>
      <c r="G30" s="2">
        <f t="shared" si="2"/>
        <v>-0.2890225563909774</v>
      </c>
      <c r="I30" s="2" t="str">
        <f t="shared" si="3"/>
        <v/>
      </c>
    </row>
    <row r="31" spans="1:9" x14ac:dyDescent="0.15">
      <c r="A31" s="6" t="s">
        <v>189</v>
      </c>
      <c r="B31">
        <v>4066</v>
      </c>
      <c r="C31" s="1">
        <v>45740</v>
      </c>
      <c r="D31">
        <v>2828</v>
      </c>
      <c r="E31" s="2">
        <f t="shared" si="1"/>
        <v>-0.30447614363010334</v>
      </c>
      <c r="F31" s="3">
        <v>2979.5</v>
      </c>
      <c r="G31" s="2">
        <f t="shared" si="2"/>
        <v>-0.26721593703885882</v>
      </c>
      <c r="I31" s="2" t="str">
        <f t="shared" si="3"/>
        <v/>
      </c>
    </row>
    <row r="32" spans="1:9" x14ac:dyDescent="0.15">
      <c r="A32" s="6" t="s">
        <v>190</v>
      </c>
      <c r="B32">
        <v>1967</v>
      </c>
      <c r="C32" s="1">
        <v>45735</v>
      </c>
      <c r="D32">
        <v>1460.5</v>
      </c>
      <c r="E32" s="2">
        <f t="shared" si="1"/>
        <v>-0.25749872902897819</v>
      </c>
      <c r="F32" s="3">
        <v>1493</v>
      </c>
      <c r="G32" s="2">
        <f t="shared" si="2"/>
        <v>-0.240976105744789</v>
      </c>
      <c r="I32" s="2" t="str">
        <f t="shared" si="3"/>
        <v/>
      </c>
    </row>
    <row r="33" spans="1:11" x14ac:dyDescent="0.15">
      <c r="A33" s="6" t="s">
        <v>178</v>
      </c>
      <c r="B33">
        <v>1990</v>
      </c>
      <c r="C33" s="1">
        <v>45742</v>
      </c>
      <c r="D33">
        <v>1285</v>
      </c>
      <c r="E33" s="2">
        <f t="shared" si="1"/>
        <v>-0.35427135678391963</v>
      </c>
      <c r="F33" s="3">
        <v>1370</v>
      </c>
      <c r="G33" s="2">
        <f t="shared" si="2"/>
        <v>-0.31155778894472363</v>
      </c>
      <c r="I33" s="2" t="str">
        <f t="shared" si="3"/>
        <v/>
      </c>
    </row>
    <row r="34" spans="1:11" x14ac:dyDescent="0.15">
      <c r="A34" s="6" t="s">
        <v>191</v>
      </c>
      <c r="B34">
        <v>1251</v>
      </c>
      <c r="C34" s="1">
        <v>45735</v>
      </c>
      <c r="D34">
        <v>962.8</v>
      </c>
      <c r="E34" s="2">
        <f t="shared" si="1"/>
        <v>-0.23037569944044767</v>
      </c>
      <c r="F34" s="3">
        <v>986.4</v>
      </c>
      <c r="G34" s="2">
        <f t="shared" si="2"/>
        <v>-0.21151079136690654</v>
      </c>
      <c r="I34" s="2" t="str">
        <f t="shared" si="3"/>
        <v/>
      </c>
    </row>
    <row r="35" spans="1:11" x14ac:dyDescent="0.15">
      <c r="A35" s="6" t="s">
        <v>192</v>
      </c>
      <c r="B35">
        <v>3720</v>
      </c>
      <c r="C35" s="1">
        <v>45742</v>
      </c>
      <c r="D35">
        <v>2412</v>
      </c>
      <c r="E35" s="2">
        <f t="shared" si="1"/>
        <v>-0.35161290322580641</v>
      </c>
      <c r="F35" s="3">
        <v>2423.5</v>
      </c>
      <c r="G35" s="2">
        <f t="shared" si="2"/>
        <v>-0.34852150537634408</v>
      </c>
      <c r="H35">
        <v>2423</v>
      </c>
      <c r="I35" s="2">
        <f t="shared" si="3"/>
        <v>-0.3486559139784946</v>
      </c>
    </row>
    <row r="36" spans="1:11" x14ac:dyDescent="0.15">
      <c r="A36" s="6"/>
      <c r="C36" s="1"/>
      <c r="E36" s="2" t="e">
        <f t="shared" si="1"/>
        <v>#DIV/0!</v>
      </c>
      <c r="F36" s="3"/>
      <c r="G36" s="2" t="e">
        <f t="shared" si="2"/>
        <v>#DIV/0!</v>
      </c>
      <c r="I36" s="2" t="str">
        <f t="shared" si="3"/>
        <v/>
      </c>
    </row>
    <row r="37" spans="1:11" x14ac:dyDescent="0.15">
      <c r="A37" s="6" t="s">
        <v>49</v>
      </c>
      <c r="B37">
        <v>1634</v>
      </c>
      <c r="C37" s="1">
        <v>45720</v>
      </c>
      <c r="D37">
        <v>1191</v>
      </c>
      <c r="E37" s="2">
        <f t="shared" si="1"/>
        <v>-0.27111383108935128</v>
      </c>
      <c r="F37" s="3">
        <v>1217</v>
      </c>
      <c r="G37" s="2">
        <f t="shared" si="2"/>
        <v>-0.25520195838433291</v>
      </c>
      <c r="I37" s="2" t="str">
        <f t="shared" si="3"/>
        <v/>
      </c>
    </row>
    <row r="38" spans="1:11" x14ac:dyDescent="0.15">
      <c r="A38" s="6" t="s">
        <v>194</v>
      </c>
      <c r="B38">
        <v>2961</v>
      </c>
      <c r="C38" s="1">
        <v>45741</v>
      </c>
      <c r="D38">
        <v>2226.5</v>
      </c>
      <c r="E38" s="2">
        <f t="shared" si="1"/>
        <v>-0.24805808848362043</v>
      </c>
      <c r="F38" s="3">
        <v>2266.5</v>
      </c>
      <c r="G38" s="2">
        <f t="shared" si="2"/>
        <v>-0.23454913880445794</v>
      </c>
      <c r="I38" s="2" t="str">
        <f t="shared" si="3"/>
        <v/>
      </c>
    </row>
    <row r="39" spans="1:11" x14ac:dyDescent="0.15">
      <c r="A39" s="6" t="s">
        <v>195</v>
      </c>
      <c r="B39">
        <v>2914.5</v>
      </c>
      <c r="C39" s="1">
        <v>45721</v>
      </c>
      <c r="D39">
        <v>2310</v>
      </c>
      <c r="E39" s="2">
        <f t="shared" si="1"/>
        <v>-0.20741121976325272</v>
      </c>
      <c r="F39" s="3">
        <v>2390</v>
      </c>
      <c r="G39" s="2">
        <f t="shared" si="2"/>
        <v>-0.17996225767713159</v>
      </c>
      <c r="H39">
        <v>2368.5</v>
      </c>
      <c r="I39" s="2">
        <f t="shared" si="3"/>
        <v>-0.18733916623777669</v>
      </c>
    </row>
    <row r="40" spans="1:11" x14ac:dyDescent="0.15">
      <c r="A40" s="6" t="s">
        <v>196</v>
      </c>
      <c r="B40">
        <v>5673</v>
      </c>
      <c r="C40" s="1">
        <v>45721</v>
      </c>
      <c r="D40">
        <v>4336</v>
      </c>
      <c r="E40" s="2">
        <f t="shared" si="1"/>
        <v>-0.23567777190199191</v>
      </c>
      <c r="F40" s="3">
        <v>4527</v>
      </c>
      <c r="G40" s="2">
        <f t="shared" si="2"/>
        <v>-0.20200951877313589</v>
      </c>
      <c r="I40" s="2" t="str">
        <f t="shared" si="3"/>
        <v/>
      </c>
      <c r="K40" s="2">
        <f>J40/$B40-1</f>
        <v>-1</v>
      </c>
    </row>
    <row r="41" spans="1:11" x14ac:dyDescent="0.15">
      <c r="A41" s="6" t="s">
        <v>197</v>
      </c>
      <c r="B41">
        <v>5388</v>
      </c>
      <c r="C41" s="1">
        <v>45721</v>
      </c>
      <c r="D41">
        <v>4133</v>
      </c>
      <c r="E41" s="2">
        <f t="shared" si="1"/>
        <v>-0.23292501855976244</v>
      </c>
      <c r="F41" s="3">
        <v>4239</v>
      </c>
      <c r="G41" s="2">
        <f t="shared" si="2"/>
        <v>-0.21325167037861914</v>
      </c>
      <c r="I41" s="2" t="str">
        <f t="shared" si="3"/>
        <v/>
      </c>
    </row>
    <row r="42" spans="1:11" x14ac:dyDescent="0.15">
      <c r="A42" s="6" t="s">
        <v>50</v>
      </c>
      <c r="B42">
        <v>2239.5</v>
      </c>
      <c r="C42" s="1">
        <v>45737</v>
      </c>
      <c r="D42">
        <v>1310</v>
      </c>
      <c r="E42" s="2">
        <f t="shared" si="1"/>
        <v>-0.41504800178611301</v>
      </c>
      <c r="F42" s="3">
        <v>1495.5</v>
      </c>
      <c r="G42" s="2">
        <f t="shared" si="2"/>
        <v>-0.33221701272605497</v>
      </c>
      <c r="I42" s="2" t="str">
        <f t="shared" si="3"/>
        <v/>
      </c>
    </row>
    <row r="43" spans="1:11" x14ac:dyDescent="0.15">
      <c r="A43" s="6" t="s">
        <v>198</v>
      </c>
      <c r="B43">
        <v>4503</v>
      </c>
      <c r="C43" s="1">
        <v>45737</v>
      </c>
      <c r="D43">
        <v>2688</v>
      </c>
      <c r="E43" s="2">
        <f t="shared" si="1"/>
        <v>-0.40306462358427719</v>
      </c>
      <c r="F43" s="3">
        <v>2925</v>
      </c>
      <c r="G43" s="2">
        <f t="shared" si="2"/>
        <v>-0.35043304463690872</v>
      </c>
      <c r="I43" s="2" t="str">
        <f t="shared" si="3"/>
        <v/>
      </c>
    </row>
    <row r="44" spans="1:11" x14ac:dyDescent="0.15">
      <c r="A44" s="6" t="s">
        <v>71</v>
      </c>
      <c r="B44">
        <v>9430</v>
      </c>
      <c r="C44" s="1">
        <v>45722</v>
      </c>
      <c r="D44">
        <v>6050</v>
      </c>
      <c r="E44" s="2">
        <f t="shared" si="1"/>
        <v>-0.35843054082714743</v>
      </c>
      <c r="F44" s="3">
        <v>6638</v>
      </c>
      <c r="G44" s="2">
        <f t="shared" si="2"/>
        <v>-0.29607635206786853</v>
      </c>
      <c r="I44" s="2" t="str">
        <f t="shared" si="3"/>
        <v/>
      </c>
    </row>
    <row r="45" spans="1:11" x14ac:dyDescent="0.15">
      <c r="A45" s="6" t="s">
        <v>199</v>
      </c>
      <c r="B45">
        <v>1636</v>
      </c>
      <c r="C45" s="1">
        <v>45743</v>
      </c>
      <c r="D45">
        <v>1159.5</v>
      </c>
      <c r="E45" s="2">
        <f t="shared" si="1"/>
        <v>-0.29125916870415647</v>
      </c>
      <c r="F45" s="3">
        <v>1216.5</v>
      </c>
      <c r="G45" s="2">
        <f t="shared" si="2"/>
        <v>-0.25641809290953543</v>
      </c>
      <c r="I45" s="2" t="str">
        <f t="shared" si="3"/>
        <v/>
      </c>
    </row>
    <row r="46" spans="1:11" x14ac:dyDescent="0.15">
      <c r="A46" s="6" t="s">
        <v>134</v>
      </c>
      <c r="B46">
        <v>3028</v>
      </c>
      <c r="C46" s="1">
        <v>45743</v>
      </c>
      <c r="D46">
        <v>2365.5</v>
      </c>
      <c r="E46" s="2">
        <f t="shared" si="1"/>
        <v>-0.21879128137384407</v>
      </c>
      <c r="F46" s="3">
        <v>2470</v>
      </c>
      <c r="G46" s="2">
        <f t="shared" si="2"/>
        <v>-0.18428005284015847</v>
      </c>
      <c r="I46" s="2" t="str">
        <f t="shared" si="3"/>
        <v/>
      </c>
    </row>
    <row r="47" spans="1:11" x14ac:dyDescent="0.15">
      <c r="A47" s="6" t="s">
        <v>200</v>
      </c>
      <c r="B47">
        <v>1430</v>
      </c>
      <c r="C47" s="1">
        <v>45737</v>
      </c>
      <c r="D47">
        <v>844.6</v>
      </c>
      <c r="E47" s="2">
        <f t="shared" si="1"/>
        <v>-0.4093706293706294</v>
      </c>
      <c r="F47" s="3">
        <v>907</v>
      </c>
      <c r="G47" s="2">
        <f t="shared" si="2"/>
        <v>-0.36573426573426571</v>
      </c>
      <c r="I47" s="2" t="str">
        <f t="shared" si="3"/>
        <v/>
      </c>
    </row>
    <row r="48" spans="1:11" x14ac:dyDescent="0.15">
      <c r="A48" s="6" t="s">
        <v>201</v>
      </c>
      <c r="B48">
        <v>13740</v>
      </c>
      <c r="C48" s="1">
        <v>45741</v>
      </c>
      <c r="D48">
        <v>9160</v>
      </c>
      <c r="E48" s="2">
        <f t="shared" si="1"/>
        <v>-0.33333333333333337</v>
      </c>
      <c r="F48" s="3">
        <v>9590</v>
      </c>
      <c r="G48" s="2">
        <f t="shared" si="2"/>
        <v>-0.30203784570596792</v>
      </c>
      <c r="I48" s="2" t="str">
        <f t="shared" si="3"/>
        <v/>
      </c>
      <c r="K48" s="2">
        <f>J48/$B48-1</f>
        <v>-1</v>
      </c>
    </row>
    <row r="49" spans="1:9" x14ac:dyDescent="0.15">
      <c r="A49" s="6" t="s">
        <v>124</v>
      </c>
      <c r="B49">
        <v>1964</v>
      </c>
      <c r="C49" s="1">
        <v>45737</v>
      </c>
      <c r="D49">
        <v>1141</v>
      </c>
      <c r="E49" s="2">
        <f t="shared" si="1"/>
        <v>-0.41904276985743383</v>
      </c>
      <c r="F49" s="3">
        <v>1221</v>
      </c>
      <c r="G49" s="2">
        <f t="shared" si="2"/>
        <v>-0.3783095723014257</v>
      </c>
      <c r="I49" s="2" t="str">
        <f t="shared" si="3"/>
        <v/>
      </c>
    </row>
    <row r="50" spans="1:9" x14ac:dyDescent="0.15">
      <c r="A50" s="6" t="s">
        <v>47</v>
      </c>
      <c r="B50">
        <v>4481</v>
      </c>
      <c r="C50" s="1">
        <v>45734</v>
      </c>
      <c r="D50">
        <v>3109</v>
      </c>
      <c r="E50" s="2">
        <f t="shared" si="1"/>
        <v>-0.30618165588038382</v>
      </c>
      <c r="F50" s="3">
        <v>3152</v>
      </c>
      <c r="G50" s="2">
        <f t="shared" si="2"/>
        <v>-0.29658558357509479</v>
      </c>
      <c r="H50">
        <v>3106</v>
      </c>
      <c r="I50" s="2">
        <f t="shared" si="3"/>
        <v>-0.30685114929703194</v>
      </c>
    </row>
    <row r="51" spans="1:9" x14ac:dyDescent="0.15">
      <c r="A51" s="6" t="s">
        <v>202</v>
      </c>
      <c r="B51">
        <v>3529</v>
      </c>
      <c r="C51" s="1">
        <v>45744</v>
      </c>
      <c r="D51">
        <v>2501</v>
      </c>
      <c r="E51" s="2">
        <f t="shared" si="1"/>
        <v>-0.29130065174270336</v>
      </c>
      <c r="F51" s="3">
        <v>2576.5</v>
      </c>
      <c r="G51" s="2">
        <f t="shared" si="2"/>
        <v>-0.26990648909039383</v>
      </c>
      <c r="I51" s="2" t="str">
        <f t="shared" si="3"/>
        <v/>
      </c>
    </row>
    <row r="52" spans="1:9" x14ac:dyDescent="0.15">
      <c r="A52" s="6" t="s">
        <v>203</v>
      </c>
      <c r="B52">
        <v>946.4</v>
      </c>
      <c r="C52" s="1">
        <v>45722</v>
      </c>
      <c r="D52">
        <v>695</v>
      </c>
      <c r="E52" s="2">
        <f t="shared" si="1"/>
        <v>-0.26563820794590021</v>
      </c>
      <c r="F52" s="3">
        <v>710.8</v>
      </c>
      <c r="G52" s="2">
        <f t="shared" si="2"/>
        <v>-0.2489433643279797</v>
      </c>
      <c r="I52" s="2" t="str">
        <f t="shared" si="3"/>
        <v/>
      </c>
    </row>
    <row r="53" spans="1:9" x14ac:dyDescent="0.15">
      <c r="A53" s="6" t="s">
        <v>140</v>
      </c>
      <c r="B53">
        <v>2616.5</v>
      </c>
      <c r="C53" s="1">
        <v>45735</v>
      </c>
      <c r="D53">
        <v>1878</v>
      </c>
      <c r="E53" s="2">
        <f t="shared" si="1"/>
        <v>-0.28224727689661766</v>
      </c>
      <c r="F53" s="3">
        <v>1958</v>
      </c>
      <c r="G53" s="2">
        <f t="shared" si="2"/>
        <v>-0.25167208102426908</v>
      </c>
      <c r="I53" s="2" t="str">
        <f t="shared" si="3"/>
        <v/>
      </c>
    </row>
    <row r="54" spans="1:9" x14ac:dyDescent="0.15">
      <c r="A54" s="6" t="s">
        <v>204</v>
      </c>
      <c r="B54">
        <v>3267</v>
      </c>
      <c r="C54" s="1">
        <v>45743</v>
      </c>
      <c r="D54">
        <v>2559</v>
      </c>
      <c r="E54" s="2">
        <f t="shared" si="1"/>
        <v>-0.21671258034894403</v>
      </c>
      <c r="F54" s="3">
        <v>2626</v>
      </c>
      <c r="G54" s="2">
        <f t="shared" si="2"/>
        <v>-0.1962044689317417</v>
      </c>
      <c r="I54" s="2" t="str">
        <f t="shared" si="3"/>
        <v/>
      </c>
    </row>
    <row r="55" spans="1:9" x14ac:dyDescent="0.15">
      <c r="A55" s="6" t="s">
        <v>205</v>
      </c>
      <c r="B55">
        <v>1055</v>
      </c>
      <c r="C55" s="1">
        <v>45743</v>
      </c>
      <c r="D55">
        <v>700.1</v>
      </c>
      <c r="E55" s="2">
        <f t="shared" si="1"/>
        <v>-0.33639810426540284</v>
      </c>
      <c r="F55" s="3">
        <v>723.9</v>
      </c>
      <c r="G55" s="2">
        <f t="shared" si="2"/>
        <v>-0.31383886255924176</v>
      </c>
      <c r="I55" s="2" t="str">
        <f t="shared" si="3"/>
        <v/>
      </c>
    </row>
    <row r="56" spans="1:9" x14ac:dyDescent="0.15">
      <c r="A56" s="8" t="s">
        <v>206</v>
      </c>
      <c r="B56">
        <v>1512.5</v>
      </c>
      <c r="C56" s="1">
        <v>45742</v>
      </c>
      <c r="E56" s="2">
        <f t="shared" si="1"/>
        <v>-1</v>
      </c>
      <c r="G56" s="2">
        <f t="shared" si="2"/>
        <v>-1</v>
      </c>
      <c r="H56">
        <v>1262</v>
      </c>
      <c r="I56" s="2">
        <f t="shared" si="3"/>
        <v>-0.16561983471074382</v>
      </c>
    </row>
    <row r="57" spans="1:9" x14ac:dyDescent="0.15">
      <c r="A57" s="9" t="s">
        <v>207</v>
      </c>
      <c r="B57">
        <v>4577</v>
      </c>
      <c r="C57" s="1">
        <v>45734</v>
      </c>
      <c r="E57" s="2">
        <f t="shared" si="1"/>
        <v>-1</v>
      </c>
      <c r="G57" s="2">
        <f t="shared" si="2"/>
        <v>-1</v>
      </c>
      <c r="H57">
        <v>3160</v>
      </c>
      <c r="I57" s="2">
        <f t="shared" si="3"/>
        <v>-0.30959143543805989</v>
      </c>
    </row>
    <row r="58" spans="1:9" x14ac:dyDescent="0.15">
      <c r="I58" s="2" t="str">
        <f t="shared" si="3"/>
        <v/>
      </c>
    </row>
    <row r="59" spans="1:9" x14ac:dyDescent="0.15">
      <c r="I59" s="2" t="str">
        <f t="shared" si="3"/>
        <v/>
      </c>
    </row>
    <row r="60" spans="1:9" x14ac:dyDescent="0.15">
      <c r="I60" s="2" t="str">
        <f t="shared" si="3"/>
        <v/>
      </c>
    </row>
    <row r="61" spans="1:9" x14ac:dyDescent="0.15">
      <c r="I61" s="2" t="str">
        <f t="shared" si="3"/>
        <v/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B9C2-C52B-41E1-B8C6-B7E13AA592DC}">
  <dimension ref="A1:K56"/>
  <sheetViews>
    <sheetView workbookViewId="0">
      <selection sqref="A1:XFD1048576"/>
    </sheetView>
  </sheetViews>
  <sheetFormatPr defaultRowHeight="13.5" x14ac:dyDescent="0.15"/>
  <cols>
    <col min="1" max="1" width="10.625" customWidth="1"/>
    <col min="5" max="5" width="9" style="2"/>
    <col min="7" max="7" width="9" style="2"/>
  </cols>
  <sheetData>
    <row r="1" spans="1:11" x14ac:dyDescent="0.15">
      <c r="B1" t="s">
        <v>0</v>
      </c>
      <c r="C1" t="s">
        <v>1</v>
      </c>
      <c r="D1" t="s">
        <v>163</v>
      </c>
      <c r="E1" s="2" t="s">
        <v>5</v>
      </c>
      <c r="F1" t="s">
        <v>164</v>
      </c>
      <c r="G1" s="2" t="s">
        <v>6</v>
      </c>
      <c r="H1" t="s">
        <v>165</v>
      </c>
      <c r="I1" s="2" t="s">
        <v>6</v>
      </c>
      <c r="J1" t="s">
        <v>166</v>
      </c>
    </row>
    <row r="2" spans="1:11" x14ac:dyDescent="0.15">
      <c r="A2" t="s">
        <v>112</v>
      </c>
      <c r="B2">
        <v>42224.02</v>
      </c>
      <c r="C2" s="1">
        <v>45484</v>
      </c>
      <c r="D2">
        <v>33369.370000000003</v>
      </c>
      <c r="E2" s="2">
        <f>D2/B2-1</f>
        <v>-0.20970646565627804</v>
      </c>
      <c r="F2">
        <v>31458.42</v>
      </c>
      <c r="G2" s="2">
        <f>F2/B2-1</f>
        <v>-0.254963880748446</v>
      </c>
    </row>
    <row r="3" spans="1:11" x14ac:dyDescent="0.15">
      <c r="A3" s="5" t="s">
        <v>113</v>
      </c>
      <c r="B3">
        <v>4036</v>
      </c>
      <c r="C3" s="1">
        <v>45477</v>
      </c>
      <c r="D3">
        <v>3050</v>
      </c>
      <c r="E3" s="2">
        <f t="shared" ref="E3:E56" si="0">D3/B3-1</f>
        <v>-0.24430128840436072</v>
      </c>
      <c r="F3">
        <v>2738.5</v>
      </c>
      <c r="G3" s="2">
        <f t="shared" ref="G3:G56" si="1">F3/B3-1</f>
        <v>-0.32148166501486619</v>
      </c>
    </row>
    <row r="4" spans="1:11" x14ac:dyDescent="0.15">
      <c r="A4" s="5" t="s">
        <v>114</v>
      </c>
      <c r="B4">
        <v>4698</v>
      </c>
      <c r="C4" s="1">
        <v>45485</v>
      </c>
      <c r="D4">
        <v>3921</v>
      </c>
      <c r="E4" s="2">
        <f t="shared" si="0"/>
        <v>-0.165389527458493</v>
      </c>
      <c r="F4">
        <v>3594</v>
      </c>
      <c r="G4" s="2">
        <f t="shared" si="1"/>
        <v>-0.23499361430395915</v>
      </c>
    </row>
    <row r="5" spans="1:11" x14ac:dyDescent="0.15">
      <c r="A5" s="5" t="s">
        <v>115</v>
      </c>
      <c r="B5">
        <v>1801.5</v>
      </c>
      <c r="C5" s="1">
        <v>45475</v>
      </c>
      <c r="D5">
        <v>1401</v>
      </c>
      <c r="E5" s="2">
        <f t="shared" si="0"/>
        <v>-0.22231473771856791</v>
      </c>
      <c r="F5">
        <v>1251.5</v>
      </c>
      <c r="G5" s="2">
        <f t="shared" si="1"/>
        <v>-0.30530113794060509</v>
      </c>
    </row>
    <row r="6" spans="1:11" x14ac:dyDescent="0.15">
      <c r="A6" s="5" t="s">
        <v>116</v>
      </c>
      <c r="B6">
        <v>5131</v>
      </c>
      <c r="C6" s="1">
        <v>45490</v>
      </c>
      <c r="D6">
        <v>3585</v>
      </c>
      <c r="E6" s="2">
        <f t="shared" si="0"/>
        <v>-0.30130578834535182</v>
      </c>
      <c r="F6">
        <v>3476</v>
      </c>
      <c r="G6" s="2">
        <f t="shared" si="1"/>
        <v>-0.32254921068017928</v>
      </c>
    </row>
    <row r="7" spans="1:11" x14ac:dyDescent="0.15">
      <c r="A7" s="5" t="s">
        <v>117</v>
      </c>
      <c r="B7">
        <v>877.1</v>
      </c>
      <c r="C7" s="1">
        <v>45477</v>
      </c>
      <c r="D7">
        <v>621.4</v>
      </c>
      <c r="E7" s="2">
        <f t="shared" si="0"/>
        <v>-0.29152890206361881</v>
      </c>
      <c r="F7">
        <v>575.20000000000005</v>
      </c>
      <c r="G7" s="2">
        <f t="shared" si="1"/>
        <v>-0.34420248546345911</v>
      </c>
    </row>
    <row r="8" spans="1:11" x14ac:dyDescent="0.15">
      <c r="A8" s="5" t="s">
        <v>118</v>
      </c>
      <c r="B8">
        <v>1358</v>
      </c>
      <c r="C8" s="1">
        <v>45484</v>
      </c>
      <c r="D8">
        <v>1057.5</v>
      </c>
      <c r="E8" s="2">
        <f t="shared" si="0"/>
        <v>-0.22128129602356406</v>
      </c>
      <c r="F8">
        <v>991.6</v>
      </c>
      <c r="G8" s="2">
        <f t="shared" si="1"/>
        <v>-0.26980854197349036</v>
      </c>
    </row>
    <row r="9" spans="1:11" x14ac:dyDescent="0.15">
      <c r="A9" s="5" t="s">
        <v>119</v>
      </c>
      <c r="B9">
        <v>2720</v>
      </c>
      <c r="C9" s="1">
        <v>45490</v>
      </c>
      <c r="D9">
        <v>2215</v>
      </c>
      <c r="E9" s="2">
        <f t="shared" si="0"/>
        <v>-0.18566176470588236</v>
      </c>
      <c r="F9">
        <v>2126</v>
      </c>
      <c r="G9" s="2">
        <f t="shared" si="1"/>
        <v>-0.21838235294117647</v>
      </c>
    </row>
    <row r="10" spans="1:11" x14ac:dyDescent="0.15">
      <c r="A10" s="5" t="s">
        <v>120</v>
      </c>
      <c r="B10">
        <v>2596</v>
      </c>
      <c r="C10" s="1">
        <v>45489</v>
      </c>
      <c r="D10">
        <v>2248.5</v>
      </c>
      <c r="E10" s="2">
        <f t="shared" si="0"/>
        <v>-0.13385978428351308</v>
      </c>
      <c r="F10">
        <v>2072.5</v>
      </c>
      <c r="G10" s="2">
        <f t="shared" si="1"/>
        <v>-0.20165639445300465</v>
      </c>
    </row>
    <row r="11" spans="1:11" x14ac:dyDescent="0.15">
      <c r="A11" s="5" t="s">
        <v>121</v>
      </c>
      <c r="B11">
        <v>3730</v>
      </c>
      <c r="C11" s="1">
        <v>45504</v>
      </c>
      <c r="D11">
        <v>2937.5</v>
      </c>
      <c r="E11" s="2">
        <f t="shared" si="0"/>
        <v>-0.21246648793565681</v>
      </c>
      <c r="F11">
        <v>2761.5</v>
      </c>
      <c r="G11" s="2">
        <f t="shared" si="1"/>
        <v>-0.25965147453083115</v>
      </c>
      <c r="H11">
        <v>2664.5</v>
      </c>
      <c r="I11" s="2">
        <f>H11/$B11-1</f>
        <v>-0.28565683646112605</v>
      </c>
      <c r="J11">
        <v>2596</v>
      </c>
      <c r="K11" s="2">
        <f>J11/$B11-1</f>
        <v>-0.30402144772117967</v>
      </c>
    </row>
    <row r="12" spans="1:11" x14ac:dyDescent="0.15">
      <c r="A12" s="5" t="s">
        <v>122</v>
      </c>
      <c r="B12">
        <v>3614</v>
      </c>
      <c r="C12" s="1">
        <v>45477</v>
      </c>
      <c r="D12">
        <v>2412</v>
      </c>
      <c r="E12" s="2">
        <f t="shared" si="0"/>
        <v>-0.33259546209186497</v>
      </c>
      <c r="F12">
        <v>2177.5</v>
      </c>
      <c r="G12" s="2">
        <f t="shared" si="1"/>
        <v>-0.39748201438848918</v>
      </c>
    </row>
    <row r="13" spans="1:11" x14ac:dyDescent="0.15">
      <c r="A13" s="5" t="s">
        <v>123</v>
      </c>
      <c r="B13">
        <v>3341</v>
      </c>
      <c r="C13" s="1">
        <v>45478</v>
      </c>
      <c r="D13">
        <v>2436.5</v>
      </c>
      <c r="E13" s="2">
        <f t="shared" si="0"/>
        <v>-0.27072732714756065</v>
      </c>
      <c r="F13">
        <v>2122</v>
      </c>
      <c r="G13" s="2">
        <f t="shared" si="1"/>
        <v>-0.36486082011373844</v>
      </c>
    </row>
    <row r="14" spans="1:11" x14ac:dyDescent="0.15">
      <c r="A14" s="5" t="s">
        <v>124</v>
      </c>
      <c r="B14">
        <v>1746</v>
      </c>
      <c r="C14" s="1">
        <v>45490</v>
      </c>
      <c r="D14">
        <v>988</v>
      </c>
      <c r="E14" s="2">
        <f t="shared" si="0"/>
        <v>-0.43413516609392899</v>
      </c>
      <c r="F14">
        <v>843</v>
      </c>
      <c r="G14" s="2">
        <f t="shared" si="1"/>
        <v>-0.51718213058419238</v>
      </c>
    </row>
    <row r="15" spans="1:11" x14ac:dyDescent="0.15">
      <c r="A15" s="5" t="s">
        <v>125</v>
      </c>
      <c r="B15">
        <v>4975</v>
      </c>
      <c r="C15" s="1">
        <v>45484</v>
      </c>
      <c r="D15">
        <v>3594</v>
      </c>
      <c r="E15" s="2">
        <f t="shared" si="0"/>
        <v>-0.27758793969849249</v>
      </c>
      <c r="F15">
        <v>3276</v>
      </c>
      <c r="G15" s="2">
        <f t="shared" si="1"/>
        <v>-0.34150753768844222</v>
      </c>
    </row>
    <row r="16" spans="1:11" x14ac:dyDescent="0.15">
      <c r="A16" s="5" t="s">
        <v>126</v>
      </c>
      <c r="B16">
        <v>5180</v>
      </c>
      <c r="C16" s="1">
        <v>45490</v>
      </c>
      <c r="D16">
        <v>4159</v>
      </c>
      <c r="E16" s="2">
        <f t="shared" si="0"/>
        <v>-0.19710424710424712</v>
      </c>
      <c r="F16">
        <v>3717</v>
      </c>
      <c r="G16" s="2">
        <f t="shared" si="1"/>
        <v>-0.28243243243243243</v>
      </c>
    </row>
    <row r="17" spans="1:7" x14ac:dyDescent="0.15">
      <c r="A17" s="5" t="s">
        <v>127</v>
      </c>
      <c r="B17">
        <v>3798</v>
      </c>
      <c r="C17" s="1">
        <v>45474</v>
      </c>
      <c r="D17">
        <v>2798.5</v>
      </c>
      <c r="E17" s="2">
        <f t="shared" si="0"/>
        <v>-0.26316482359136384</v>
      </c>
      <c r="F17">
        <v>2556.5</v>
      </c>
      <c r="G17" s="2">
        <f t="shared" si="1"/>
        <v>-0.326882569773565</v>
      </c>
    </row>
    <row r="18" spans="1:7" x14ac:dyDescent="0.15">
      <c r="A18" s="5" t="s">
        <v>128</v>
      </c>
      <c r="B18">
        <v>14215</v>
      </c>
      <c r="C18" s="1">
        <v>45477</v>
      </c>
      <c r="D18">
        <v>10135</v>
      </c>
      <c r="E18" s="2">
        <f t="shared" si="0"/>
        <v>-0.2870207527259937</v>
      </c>
      <c r="F18">
        <v>9108</v>
      </c>
      <c r="G18" s="2">
        <f t="shared" si="1"/>
        <v>-0.35926837847344351</v>
      </c>
    </row>
    <row r="19" spans="1:7" x14ac:dyDescent="0.15">
      <c r="A19" s="5" t="s">
        <v>129</v>
      </c>
      <c r="B19">
        <v>4397</v>
      </c>
      <c r="C19" s="1">
        <v>45476</v>
      </c>
      <c r="D19">
        <v>2916</v>
      </c>
      <c r="E19" s="2">
        <f t="shared" si="0"/>
        <v>-0.33682055947236755</v>
      </c>
      <c r="F19">
        <v>2755</v>
      </c>
      <c r="G19" s="2">
        <f t="shared" si="1"/>
        <v>-0.37343643393222647</v>
      </c>
    </row>
    <row r="20" spans="1:7" x14ac:dyDescent="0.15">
      <c r="A20" s="5" t="s">
        <v>130</v>
      </c>
      <c r="B20">
        <v>68850</v>
      </c>
      <c r="C20" s="1">
        <v>45484</v>
      </c>
      <c r="D20">
        <v>39400</v>
      </c>
      <c r="E20" s="2">
        <f t="shared" si="0"/>
        <v>-0.4277414669571532</v>
      </c>
      <c r="F20">
        <v>37600</v>
      </c>
      <c r="G20" s="2">
        <f t="shared" si="1"/>
        <v>-0.45388525780682643</v>
      </c>
    </row>
    <row r="21" spans="1:7" x14ac:dyDescent="0.15">
      <c r="A21" s="5" t="s">
        <v>131</v>
      </c>
      <c r="B21">
        <v>38930</v>
      </c>
      <c r="C21" s="1">
        <v>45484</v>
      </c>
      <c r="D21">
        <v>24680</v>
      </c>
      <c r="E21" s="2">
        <f t="shared" si="0"/>
        <v>-0.36604161315181094</v>
      </c>
      <c r="F21">
        <v>22055</v>
      </c>
      <c r="G21" s="2">
        <f t="shared" si="1"/>
        <v>-0.43347033136398661</v>
      </c>
    </row>
    <row r="22" spans="1:7" x14ac:dyDescent="0.15">
      <c r="A22" s="5" t="s">
        <v>132</v>
      </c>
      <c r="B22">
        <v>35790</v>
      </c>
      <c r="C22" s="1">
        <v>45474</v>
      </c>
      <c r="D22">
        <v>21960</v>
      </c>
      <c r="E22" s="2">
        <f t="shared" si="0"/>
        <v>-0.38642078792958923</v>
      </c>
      <c r="F22">
        <v>19375</v>
      </c>
      <c r="G22" s="2">
        <f t="shared" si="1"/>
        <v>-0.45864766694607428</v>
      </c>
    </row>
    <row r="23" spans="1:7" x14ac:dyDescent="0.15">
      <c r="A23" s="5" t="s">
        <v>53</v>
      </c>
      <c r="B23">
        <v>3397</v>
      </c>
      <c r="C23" s="1">
        <v>45484</v>
      </c>
      <c r="D23">
        <v>2076</v>
      </c>
      <c r="E23" s="2">
        <f t="shared" si="0"/>
        <v>-0.38887253458934357</v>
      </c>
      <c r="F23">
        <v>1865</v>
      </c>
      <c r="G23" s="2">
        <f t="shared" si="1"/>
        <v>-0.45098616426258464</v>
      </c>
    </row>
    <row r="24" spans="1:7" x14ac:dyDescent="0.15">
      <c r="A24" s="5" t="s">
        <v>133</v>
      </c>
      <c r="B24">
        <v>3412</v>
      </c>
      <c r="C24" s="1">
        <v>45489</v>
      </c>
      <c r="D24">
        <v>2627</v>
      </c>
      <c r="E24" s="2">
        <f t="shared" si="0"/>
        <v>-0.23007033997655335</v>
      </c>
      <c r="F24">
        <v>2438.5</v>
      </c>
      <c r="G24" s="2">
        <f t="shared" si="1"/>
        <v>-0.28531652989449008</v>
      </c>
    </row>
    <row r="25" spans="1:7" x14ac:dyDescent="0.15">
      <c r="A25" s="5" t="s">
        <v>134</v>
      </c>
      <c r="B25">
        <v>3889</v>
      </c>
      <c r="C25" s="1">
        <v>45478</v>
      </c>
      <c r="D25">
        <v>2690.5</v>
      </c>
      <c r="E25" s="2">
        <f t="shared" si="0"/>
        <v>-0.30817690923116481</v>
      </c>
      <c r="F25">
        <v>2436</v>
      </c>
      <c r="G25" s="2">
        <f t="shared" si="1"/>
        <v>-0.37361789663152478</v>
      </c>
    </row>
    <row r="26" spans="1:7" x14ac:dyDescent="0.15">
      <c r="A26" s="5" t="s">
        <v>135</v>
      </c>
      <c r="B26">
        <v>16750</v>
      </c>
      <c r="C26" s="1">
        <v>45484</v>
      </c>
      <c r="D26">
        <v>10250</v>
      </c>
      <c r="E26" s="2">
        <f t="shared" si="0"/>
        <v>-0.38805970149253732</v>
      </c>
      <c r="F26">
        <v>9080</v>
      </c>
      <c r="G26" s="2">
        <f t="shared" si="1"/>
        <v>-0.45791044776119405</v>
      </c>
    </row>
    <row r="27" spans="1:7" x14ac:dyDescent="0.15">
      <c r="A27" s="5" t="s">
        <v>136</v>
      </c>
      <c r="B27">
        <v>77400</v>
      </c>
      <c r="C27" s="1">
        <v>45484</v>
      </c>
      <c r="D27">
        <v>58180</v>
      </c>
      <c r="E27" s="2">
        <f t="shared" si="0"/>
        <v>-0.24832041343669253</v>
      </c>
      <c r="F27">
        <v>53120</v>
      </c>
      <c r="G27" s="2">
        <f t="shared" si="1"/>
        <v>-0.31369509043927646</v>
      </c>
    </row>
    <row r="28" spans="1:7" x14ac:dyDescent="0.15">
      <c r="A28" s="5" t="s">
        <v>137</v>
      </c>
      <c r="B28">
        <v>4049</v>
      </c>
      <c r="C28" s="1">
        <v>45484</v>
      </c>
      <c r="D28">
        <v>2526</v>
      </c>
      <c r="E28" s="2">
        <f t="shared" si="0"/>
        <v>-0.37614225734749318</v>
      </c>
      <c r="F28">
        <v>2310.5</v>
      </c>
      <c r="G28" s="2">
        <f t="shared" si="1"/>
        <v>-0.42936527537663616</v>
      </c>
    </row>
    <row r="29" spans="1:7" x14ac:dyDescent="0.15">
      <c r="A29" s="5" t="s">
        <v>138</v>
      </c>
      <c r="B29">
        <v>1353.5</v>
      </c>
      <c r="C29" s="1">
        <v>45490</v>
      </c>
      <c r="D29">
        <v>942</v>
      </c>
      <c r="E29" s="2">
        <f t="shared" si="0"/>
        <v>-0.30402659770964169</v>
      </c>
      <c r="F29">
        <v>848.7</v>
      </c>
      <c r="G29" s="2">
        <f t="shared" si="1"/>
        <v>-0.37295899519763576</v>
      </c>
    </row>
    <row r="30" spans="1:7" x14ac:dyDescent="0.15">
      <c r="A30" s="5" t="s">
        <v>139</v>
      </c>
      <c r="B30">
        <v>577.5</v>
      </c>
      <c r="C30" s="1">
        <v>45477</v>
      </c>
      <c r="D30">
        <v>412.1</v>
      </c>
      <c r="E30" s="2">
        <f t="shared" si="0"/>
        <v>-0.28640692640692633</v>
      </c>
      <c r="F30">
        <v>378.1</v>
      </c>
      <c r="G30" s="2">
        <f t="shared" si="1"/>
        <v>-0.34528138528138519</v>
      </c>
    </row>
    <row r="31" spans="1:7" x14ac:dyDescent="0.15">
      <c r="A31" s="5" t="s">
        <v>140</v>
      </c>
      <c r="B31">
        <v>3158</v>
      </c>
      <c r="C31" s="1">
        <v>45478</v>
      </c>
      <c r="D31">
        <v>2128</v>
      </c>
      <c r="E31" s="2">
        <f t="shared" si="0"/>
        <v>-0.32615579480683976</v>
      </c>
      <c r="F31">
        <v>1966.5</v>
      </c>
      <c r="G31" s="2">
        <f t="shared" si="1"/>
        <v>-0.37729575680810634</v>
      </c>
    </row>
    <row r="32" spans="1:7" x14ac:dyDescent="0.15">
      <c r="A32" s="5" t="s">
        <v>54</v>
      </c>
      <c r="B32">
        <v>1021</v>
      </c>
      <c r="C32" s="1">
        <v>45490</v>
      </c>
      <c r="D32">
        <v>702.9</v>
      </c>
      <c r="E32" s="2">
        <f t="shared" si="0"/>
        <v>-0.31155729676787469</v>
      </c>
      <c r="F32">
        <v>656.8</v>
      </c>
      <c r="G32" s="2">
        <f t="shared" si="1"/>
        <v>-0.35670910871694417</v>
      </c>
    </row>
    <row r="33" spans="1:11" x14ac:dyDescent="0.15">
      <c r="A33" s="5" t="s">
        <v>141</v>
      </c>
      <c r="B33">
        <v>2560</v>
      </c>
      <c r="C33" s="1">
        <v>45484</v>
      </c>
      <c r="D33">
        <v>2042</v>
      </c>
      <c r="E33" s="2">
        <f t="shared" si="0"/>
        <v>-0.20234375000000004</v>
      </c>
      <c r="F33">
        <v>1855.5</v>
      </c>
      <c r="G33" s="2">
        <f t="shared" si="1"/>
        <v>-0.27519531249999996</v>
      </c>
    </row>
    <row r="34" spans="1:11" x14ac:dyDescent="0.15">
      <c r="A34" s="5" t="s">
        <v>142</v>
      </c>
      <c r="B34">
        <v>2609.5</v>
      </c>
      <c r="C34" s="1">
        <v>45477</v>
      </c>
      <c r="D34">
        <v>2056.5</v>
      </c>
      <c r="E34" s="2">
        <f t="shared" si="0"/>
        <v>-0.21191799195248129</v>
      </c>
      <c r="F34">
        <v>1884</v>
      </c>
      <c r="G34" s="2">
        <f t="shared" si="1"/>
        <v>-0.27802260969534398</v>
      </c>
    </row>
    <row r="35" spans="1:11" x14ac:dyDescent="0.15">
      <c r="A35" s="5" t="s">
        <v>143</v>
      </c>
      <c r="B35">
        <v>11700</v>
      </c>
      <c r="C35" s="1">
        <v>45482</v>
      </c>
      <c r="D35">
        <v>6060</v>
      </c>
      <c r="E35" s="2">
        <f t="shared" si="0"/>
        <v>-0.482051282051282</v>
      </c>
      <c r="F35">
        <v>5570</v>
      </c>
      <c r="G35" s="2">
        <f t="shared" si="1"/>
        <v>-0.52393162393162396</v>
      </c>
    </row>
    <row r="36" spans="1:11" x14ac:dyDescent="0.15">
      <c r="A36" s="5" t="s">
        <v>144</v>
      </c>
      <c r="B36">
        <v>2671.5</v>
      </c>
      <c r="C36" s="1">
        <v>45490</v>
      </c>
      <c r="D36">
        <v>1962.5</v>
      </c>
      <c r="E36" s="2">
        <f t="shared" si="0"/>
        <v>-0.2653939734231705</v>
      </c>
      <c r="F36">
        <v>1904.5</v>
      </c>
      <c r="G36" s="2">
        <f t="shared" si="1"/>
        <v>-0.28710462287104621</v>
      </c>
    </row>
    <row r="37" spans="1:11" x14ac:dyDescent="0.15">
      <c r="A37" s="5" t="s">
        <v>145</v>
      </c>
      <c r="B37">
        <v>2925</v>
      </c>
      <c r="C37" s="1">
        <v>45490</v>
      </c>
      <c r="D37">
        <v>2001</v>
      </c>
      <c r="E37" s="2">
        <f t="shared" si="0"/>
        <v>-0.31589743589743591</v>
      </c>
      <c r="F37">
        <v>1905.5</v>
      </c>
      <c r="G37" s="2">
        <f t="shared" si="1"/>
        <v>-0.3485470085470086</v>
      </c>
    </row>
    <row r="38" spans="1:11" x14ac:dyDescent="0.15">
      <c r="A38" s="5" t="s">
        <v>146</v>
      </c>
      <c r="B38">
        <v>4254</v>
      </c>
      <c r="C38" s="1">
        <v>45476</v>
      </c>
      <c r="D38">
        <v>3227</v>
      </c>
      <c r="E38" s="2">
        <f t="shared" si="0"/>
        <v>-0.2414198401504466</v>
      </c>
      <c r="F38">
        <v>2884.5</v>
      </c>
      <c r="G38" s="2">
        <f t="shared" si="1"/>
        <v>-0.32193229901269393</v>
      </c>
    </row>
    <row r="39" spans="1:11" x14ac:dyDescent="0.15">
      <c r="A39" s="5" t="s">
        <v>147</v>
      </c>
      <c r="B39">
        <v>4164</v>
      </c>
      <c r="C39" s="1">
        <v>45478</v>
      </c>
      <c r="D39">
        <v>3010</v>
      </c>
      <c r="E39" s="2">
        <f t="shared" si="0"/>
        <v>-0.27713736791546595</v>
      </c>
      <c r="F39">
        <v>2762</v>
      </c>
      <c r="G39" s="2">
        <f t="shared" si="1"/>
        <v>-0.33669548511047065</v>
      </c>
    </row>
    <row r="40" spans="1:11" x14ac:dyDescent="0.15">
      <c r="A40" s="5" t="s">
        <v>148</v>
      </c>
      <c r="B40">
        <v>2414</v>
      </c>
      <c r="C40" s="1">
        <v>45478</v>
      </c>
      <c r="D40">
        <v>1958</v>
      </c>
      <c r="E40" s="2">
        <f t="shared" si="0"/>
        <v>-0.18889809444904726</v>
      </c>
      <c r="F40">
        <v>1830</v>
      </c>
      <c r="G40" s="2">
        <f t="shared" si="1"/>
        <v>-0.24192212096106047</v>
      </c>
      <c r="H40">
        <v>1770</v>
      </c>
      <c r="I40" s="2">
        <f>H40/$B40-1</f>
        <v>-0.26677713338856668</v>
      </c>
      <c r="J40">
        <v>1847.5</v>
      </c>
      <c r="K40" s="2">
        <f>J40/$B40-1</f>
        <v>-0.23467274233637114</v>
      </c>
    </row>
    <row r="41" spans="1:11" x14ac:dyDescent="0.15">
      <c r="A41" s="5" t="s">
        <v>149</v>
      </c>
      <c r="B41">
        <v>2507.5</v>
      </c>
      <c r="C41" s="1">
        <v>45478</v>
      </c>
      <c r="D41">
        <v>1904</v>
      </c>
      <c r="E41" s="2">
        <f t="shared" si="0"/>
        <v>-0.2406779661016949</v>
      </c>
      <c r="F41">
        <v>1780.5</v>
      </c>
      <c r="G41" s="2">
        <f t="shared" si="1"/>
        <v>-0.2899302093718843</v>
      </c>
    </row>
    <row r="42" spans="1:11" x14ac:dyDescent="0.15">
      <c r="A42" s="5" t="s">
        <v>150</v>
      </c>
      <c r="B42">
        <v>83870</v>
      </c>
      <c r="C42" s="1">
        <v>45485</v>
      </c>
      <c r="D42">
        <v>64160</v>
      </c>
      <c r="E42" s="2">
        <f t="shared" si="0"/>
        <v>-0.2350065577679743</v>
      </c>
      <c r="F42">
        <v>61500</v>
      </c>
      <c r="G42" s="2">
        <f t="shared" si="1"/>
        <v>-0.26672230833432697</v>
      </c>
    </row>
    <row r="43" spans="1:11" x14ac:dyDescent="0.15">
      <c r="A43" s="5" t="s">
        <v>151</v>
      </c>
      <c r="B43">
        <v>2726</v>
      </c>
      <c r="C43" s="1">
        <v>45495</v>
      </c>
      <c r="D43">
        <v>2201.5</v>
      </c>
      <c r="E43" s="2">
        <f t="shared" si="0"/>
        <v>-0.19240645634629494</v>
      </c>
      <c r="F43">
        <v>2019</v>
      </c>
      <c r="G43" s="2">
        <f t="shared" si="1"/>
        <v>-0.25935436537050627</v>
      </c>
    </row>
    <row r="44" spans="1:11" x14ac:dyDescent="0.15">
      <c r="A44" s="5" t="s">
        <v>152</v>
      </c>
      <c r="B44">
        <v>5399</v>
      </c>
      <c r="C44" s="1">
        <v>45504</v>
      </c>
      <c r="D44">
        <v>4415</v>
      </c>
      <c r="E44" s="2">
        <f t="shared" si="0"/>
        <v>-0.18225597332839416</v>
      </c>
      <c r="F44">
        <v>4123</v>
      </c>
      <c r="G44" s="2">
        <f t="shared" si="1"/>
        <v>-0.23634006297462495</v>
      </c>
    </row>
    <row r="45" spans="1:11" x14ac:dyDescent="0.15">
      <c r="A45" s="5" t="s">
        <v>153</v>
      </c>
      <c r="B45">
        <v>3954</v>
      </c>
      <c r="C45" s="1">
        <v>45490</v>
      </c>
      <c r="D45">
        <v>2885</v>
      </c>
      <c r="E45" s="2">
        <f t="shared" si="0"/>
        <v>-0.27035912999494183</v>
      </c>
      <c r="F45">
        <v>2632.5</v>
      </c>
      <c r="G45" s="2">
        <f t="shared" si="1"/>
        <v>-0.33421851289833082</v>
      </c>
    </row>
    <row r="46" spans="1:11" x14ac:dyDescent="0.15">
      <c r="A46" s="5" t="s">
        <v>154</v>
      </c>
      <c r="B46">
        <v>1973</v>
      </c>
      <c r="C46" s="1">
        <v>45484</v>
      </c>
      <c r="D46">
        <v>1525.5</v>
      </c>
      <c r="E46" s="2">
        <f t="shared" si="0"/>
        <v>-0.22681196147997973</v>
      </c>
      <c r="F46">
        <v>1346.5</v>
      </c>
      <c r="G46" s="2">
        <f t="shared" si="1"/>
        <v>-0.31753674607197158</v>
      </c>
    </row>
    <row r="47" spans="1:11" x14ac:dyDescent="0.15">
      <c r="A47" s="5" t="s">
        <v>155</v>
      </c>
      <c r="B47">
        <v>2005</v>
      </c>
      <c r="C47" s="1">
        <v>45490</v>
      </c>
      <c r="D47">
        <v>1665.5</v>
      </c>
      <c r="E47" s="2">
        <f t="shared" si="0"/>
        <v>-0.16932668329177059</v>
      </c>
      <c r="F47">
        <v>1503.5</v>
      </c>
      <c r="G47" s="2">
        <f t="shared" si="1"/>
        <v>-0.25012468827930179</v>
      </c>
    </row>
    <row r="48" spans="1:11" x14ac:dyDescent="0.15">
      <c r="A48" s="5" t="s">
        <v>67</v>
      </c>
      <c r="B48">
        <v>2428.5</v>
      </c>
      <c r="C48" s="1">
        <v>45490</v>
      </c>
      <c r="D48">
        <v>1765</v>
      </c>
      <c r="E48" s="2">
        <f t="shared" si="0"/>
        <v>-0.27321391805641337</v>
      </c>
      <c r="F48">
        <v>1657</v>
      </c>
      <c r="G48" s="2">
        <f t="shared" si="1"/>
        <v>-0.3176858142886555</v>
      </c>
      <c r="H48">
        <v>1673</v>
      </c>
      <c r="I48" s="2">
        <f>H48/$B48-1</f>
        <v>-0.31109738521721231</v>
      </c>
      <c r="J48">
        <v>1630.5</v>
      </c>
      <c r="K48" s="2">
        <f>J48/$B48-1</f>
        <v>-0.32859789993823352</v>
      </c>
    </row>
    <row r="49" spans="1:7" x14ac:dyDescent="0.15">
      <c r="A49" s="5" t="s">
        <v>156</v>
      </c>
      <c r="B49">
        <v>14135</v>
      </c>
      <c r="C49" s="1">
        <v>45502</v>
      </c>
      <c r="D49">
        <v>10610</v>
      </c>
      <c r="E49" s="2">
        <f t="shared" si="0"/>
        <v>-0.24938096922532715</v>
      </c>
      <c r="F49">
        <v>9181</v>
      </c>
      <c r="G49" s="2">
        <f t="shared" si="1"/>
        <v>-0.35047753802617621</v>
      </c>
    </row>
    <row r="50" spans="1:7" x14ac:dyDescent="0.15">
      <c r="A50" s="5" t="s">
        <v>157</v>
      </c>
      <c r="B50">
        <v>5538</v>
      </c>
      <c r="C50" s="1">
        <v>45478</v>
      </c>
      <c r="D50">
        <v>4451</v>
      </c>
      <c r="E50" s="2">
        <f t="shared" si="0"/>
        <v>-0.1962802455760202</v>
      </c>
      <c r="F50">
        <v>4188</v>
      </c>
      <c r="G50" s="2">
        <f t="shared" si="1"/>
        <v>-0.24377031419284945</v>
      </c>
    </row>
    <row r="51" spans="1:7" x14ac:dyDescent="0.15">
      <c r="A51" s="5" t="s">
        <v>158</v>
      </c>
      <c r="B51">
        <v>1593.5</v>
      </c>
      <c r="C51" s="1">
        <v>45474</v>
      </c>
      <c r="D51">
        <v>1159</v>
      </c>
      <c r="E51" s="2">
        <f t="shared" si="0"/>
        <v>-0.27267022278004394</v>
      </c>
      <c r="F51">
        <v>1048.5</v>
      </c>
      <c r="G51" s="2">
        <f t="shared" si="1"/>
        <v>-0.34201443363664885</v>
      </c>
    </row>
    <row r="52" spans="1:7" x14ac:dyDescent="0.15">
      <c r="A52" s="5" t="s">
        <v>159</v>
      </c>
      <c r="B52">
        <v>3999</v>
      </c>
      <c r="C52" s="1">
        <v>45484</v>
      </c>
      <c r="D52">
        <v>3034</v>
      </c>
      <c r="E52" s="2">
        <f t="shared" si="0"/>
        <v>-0.24131032758189552</v>
      </c>
      <c r="F52">
        <v>2759</v>
      </c>
      <c r="G52" s="2">
        <f t="shared" si="1"/>
        <v>-0.31007751937984496</v>
      </c>
    </row>
    <row r="53" spans="1:7" x14ac:dyDescent="0.15">
      <c r="A53" s="5" t="s">
        <v>160</v>
      </c>
      <c r="B53">
        <v>1031.5</v>
      </c>
      <c r="C53" s="1">
        <v>45505</v>
      </c>
      <c r="D53">
        <v>873.9</v>
      </c>
      <c r="E53" s="2">
        <f t="shared" si="0"/>
        <v>-0.15278720310227822</v>
      </c>
      <c r="F53">
        <v>810.8</v>
      </c>
      <c r="G53" s="2">
        <f t="shared" si="1"/>
        <v>-0.21396025206010671</v>
      </c>
    </row>
    <row r="54" spans="1:7" x14ac:dyDescent="0.15">
      <c r="A54" s="5" t="s">
        <v>161</v>
      </c>
      <c r="B54">
        <v>2068</v>
      </c>
      <c r="C54" s="1">
        <v>45478</v>
      </c>
      <c r="D54">
        <v>1606.5</v>
      </c>
      <c r="E54" s="2">
        <f t="shared" si="0"/>
        <v>-0.22316247582205029</v>
      </c>
      <c r="F54">
        <v>1476.5</v>
      </c>
      <c r="G54" s="2">
        <f t="shared" si="1"/>
        <v>-0.28602514506769827</v>
      </c>
    </row>
    <row r="55" spans="1:7" x14ac:dyDescent="0.15">
      <c r="A55" s="5" t="s">
        <v>162</v>
      </c>
      <c r="B55">
        <v>6375</v>
      </c>
      <c r="C55" s="1">
        <v>45478</v>
      </c>
      <c r="D55">
        <v>5462</v>
      </c>
      <c r="E55" s="2">
        <f t="shared" si="0"/>
        <v>-0.14321568627450976</v>
      </c>
      <c r="F55">
        <v>5055</v>
      </c>
      <c r="G55" s="2">
        <f t="shared" si="1"/>
        <v>-0.20705882352941174</v>
      </c>
    </row>
    <row r="56" spans="1:7" x14ac:dyDescent="0.15">
      <c r="A56" s="5" t="s">
        <v>27</v>
      </c>
      <c r="B56">
        <v>5918</v>
      </c>
      <c r="C56" s="1">
        <v>45491</v>
      </c>
      <c r="D56">
        <v>5031</v>
      </c>
      <c r="E56" s="2">
        <f t="shared" si="0"/>
        <v>-0.14988171679621498</v>
      </c>
      <c r="F56">
        <v>4654</v>
      </c>
      <c r="G56" s="2">
        <f t="shared" si="1"/>
        <v>-0.21358567083474145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9"/>
  <sheetViews>
    <sheetView topLeftCell="A13" workbookViewId="0">
      <selection activeCell="A39" sqref="A39"/>
    </sheetView>
  </sheetViews>
  <sheetFormatPr defaultRowHeight="13.5" x14ac:dyDescent="0.15"/>
  <cols>
    <col min="1" max="1" width="15.625" customWidth="1"/>
    <col min="2" max="3" width="9.25" bestFit="1" customWidth="1"/>
    <col min="5" max="5" width="9" style="2"/>
    <col min="7" max="7" width="9" style="2"/>
    <col min="8" max="8" width="15.625" customWidth="1"/>
    <col min="9" max="9" width="9" style="2"/>
    <col min="10" max="10" width="15.625" customWidth="1"/>
    <col min="11" max="11" width="9" style="2"/>
    <col min="13" max="13" width="9" style="2"/>
    <col min="15" max="15" width="9" style="2"/>
    <col min="17" max="17" width="9" style="2"/>
    <col min="19" max="19" width="9" style="2"/>
    <col min="21" max="21" width="9" style="2"/>
    <col min="23" max="23" width="9" style="2"/>
    <col min="25" max="25" width="9" style="2"/>
    <col min="27" max="27" width="9" style="2"/>
    <col min="29" max="29" width="9" style="2"/>
    <col min="31" max="31" width="9" style="2"/>
    <col min="33" max="33" width="9" style="2"/>
    <col min="35" max="35" width="9" style="2"/>
    <col min="37" max="37" width="9" style="2"/>
  </cols>
  <sheetData>
    <row r="1" spans="1:40" x14ac:dyDescent="0.15">
      <c r="B1" t="s">
        <v>0</v>
      </c>
      <c r="C1" t="s">
        <v>1</v>
      </c>
      <c r="D1" t="s">
        <v>4</v>
      </c>
      <c r="E1" s="2" t="s">
        <v>5</v>
      </c>
      <c r="F1" t="s">
        <v>3</v>
      </c>
      <c r="G1" s="2" t="s">
        <v>6</v>
      </c>
      <c r="H1" t="s">
        <v>25</v>
      </c>
      <c r="I1" s="2" t="s">
        <v>6</v>
      </c>
      <c r="J1" t="s">
        <v>32</v>
      </c>
      <c r="K1" s="2" t="s">
        <v>6</v>
      </c>
      <c r="L1" t="s">
        <v>34</v>
      </c>
      <c r="M1" s="2" t="s">
        <v>35</v>
      </c>
      <c r="N1" t="s">
        <v>36</v>
      </c>
      <c r="O1" s="2" t="s">
        <v>37</v>
      </c>
      <c r="P1" t="s">
        <v>38</v>
      </c>
      <c r="Q1" s="2" t="s">
        <v>6</v>
      </c>
      <c r="R1" t="s">
        <v>45</v>
      </c>
      <c r="S1" s="2" t="s">
        <v>6</v>
      </c>
      <c r="T1" t="s">
        <v>56</v>
      </c>
      <c r="U1" s="2" t="s">
        <v>6</v>
      </c>
      <c r="V1" t="s">
        <v>65</v>
      </c>
      <c r="W1" s="2" t="s">
        <v>6</v>
      </c>
      <c r="X1" t="s">
        <v>74</v>
      </c>
      <c r="Y1" s="2" t="s">
        <v>6</v>
      </c>
      <c r="Z1" t="s">
        <v>75</v>
      </c>
      <c r="AA1" s="2" t="s">
        <v>6</v>
      </c>
      <c r="AB1" t="s">
        <v>101</v>
      </c>
      <c r="AC1" s="2" t="s">
        <v>6</v>
      </c>
      <c r="AD1" t="s">
        <v>104</v>
      </c>
      <c r="AE1" s="2" t="s">
        <v>6</v>
      </c>
      <c r="AF1" t="s">
        <v>108</v>
      </c>
      <c r="AG1" s="2" t="s">
        <v>6</v>
      </c>
      <c r="AH1" t="s">
        <v>109</v>
      </c>
      <c r="AI1" s="2" t="s">
        <v>6</v>
      </c>
      <c r="AJ1" t="s">
        <v>110</v>
      </c>
      <c r="AK1" s="2" t="s">
        <v>6</v>
      </c>
      <c r="AL1" t="s">
        <v>111</v>
      </c>
      <c r="AM1" s="2" t="s">
        <v>6</v>
      </c>
    </row>
    <row r="2" spans="1:40" x14ac:dyDescent="0.15">
      <c r="A2" t="s">
        <v>2</v>
      </c>
      <c r="B2">
        <v>23806.560000000001</v>
      </c>
      <c r="C2" s="1">
        <v>43881</v>
      </c>
      <c r="D2">
        <v>20916.400000000001</v>
      </c>
      <c r="E2" s="2">
        <f>D2/B2-1</f>
        <v>-0.12140183210005984</v>
      </c>
      <c r="F2">
        <v>21142.959999999999</v>
      </c>
      <c r="G2" s="2">
        <f>F2/B2-1</f>
        <v>-0.11188512746066637</v>
      </c>
      <c r="H2">
        <v>21328.959999999999</v>
      </c>
      <c r="I2" s="2">
        <f>H2/B2-1</f>
        <v>-0.1040721549018423</v>
      </c>
      <c r="J2">
        <v>21172.07</v>
      </c>
      <c r="K2" s="2">
        <f>J2/B2-1</f>
        <v>-0.11066235524998158</v>
      </c>
      <c r="L2">
        <v>21100.06</v>
      </c>
      <c r="M2" s="2">
        <f>L2/B2-1</f>
        <v>-0.11368715177665312</v>
      </c>
      <c r="N2">
        <v>21329.119999999999</v>
      </c>
      <c r="O2" s="2">
        <f>N2/B2-1</f>
        <v>-0.1040654340652325</v>
      </c>
      <c r="P2">
        <v>20749.75</v>
      </c>
      <c r="Q2" s="2">
        <f>P2/B2-1</f>
        <v>-0.12840200348139341</v>
      </c>
      <c r="R2">
        <v>19698.759999999998</v>
      </c>
      <c r="S2" s="2">
        <f>R2/B2-1</f>
        <v>-0.17254907890934279</v>
      </c>
      <c r="T2">
        <v>19867.12</v>
      </c>
      <c r="U2" s="2">
        <f>T2/B2-1</f>
        <v>-0.16547707858674254</v>
      </c>
      <c r="V2">
        <v>19416.060000000001</v>
      </c>
      <c r="W2" s="2">
        <f>V2/B2-1</f>
        <v>-0.18442395709417903</v>
      </c>
      <c r="X2">
        <v>18559.63</v>
      </c>
      <c r="Y2" s="2">
        <f>IF(X2="","",X2/B2-1)</f>
        <v>-0.22039849520468313</v>
      </c>
      <c r="Z2">
        <v>17431.05</v>
      </c>
      <c r="AA2" s="2">
        <f>IF(Z2="","",Z2/B2-1)</f>
        <v>-0.26780475633606882</v>
      </c>
      <c r="AB2">
        <v>17002.04</v>
      </c>
      <c r="AC2" s="2">
        <f>IF(AB2="","",AB2/B2-1)</f>
        <v>-0.28582541954822538</v>
      </c>
      <c r="AD2">
        <v>17011.53</v>
      </c>
      <c r="AE2" s="2">
        <f>IF(AD2="","",AD2/B2-1)</f>
        <v>-0.28542678992681014</v>
      </c>
      <c r="AF2">
        <v>16726.55</v>
      </c>
      <c r="AG2" s="2">
        <f>IF(AF2="","",AF2/B2-1)</f>
        <v>-0.29739744003333546</v>
      </c>
      <c r="AH2">
        <v>16552.830000000002</v>
      </c>
      <c r="AI2" s="2">
        <f>IF(AH2="","",AH2/B2-1)</f>
        <v>-0.30469458838236185</v>
      </c>
      <c r="AJ2">
        <v>16887.78</v>
      </c>
      <c r="AK2" s="2">
        <f>IF(AJ2="","",AJ2/B2-1)</f>
        <v>-0.29062493699215686</v>
      </c>
      <c r="AL2">
        <v>18092.349999999999</v>
      </c>
      <c r="AM2" s="2">
        <f>IF(AL2="","",AL2/B2-1)</f>
        <v>-0.24002669852343228</v>
      </c>
      <c r="AN2" t="s">
        <v>2</v>
      </c>
    </row>
    <row r="3" spans="1:40" x14ac:dyDescent="0.15">
      <c r="A3" s="3" t="s">
        <v>7</v>
      </c>
      <c r="B3">
        <v>1573.5</v>
      </c>
      <c r="C3" s="1">
        <v>43871</v>
      </c>
      <c r="D3">
        <v>1200</v>
      </c>
      <c r="E3" s="2">
        <f t="shared" ref="E3:E20" si="0">D3/B3-1</f>
        <v>-0.23736892278360344</v>
      </c>
      <c r="F3">
        <v>1216</v>
      </c>
      <c r="G3" s="2">
        <f t="shared" ref="G3:G20" si="1">F3/B3-1</f>
        <v>-0.22720050842071815</v>
      </c>
      <c r="H3">
        <v>1194.5</v>
      </c>
      <c r="I3" s="2">
        <f t="shared" ref="I3:I26" si="2">H3/B3-1</f>
        <v>-0.24086431522084528</v>
      </c>
      <c r="J3">
        <v>1183.5</v>
      </c>
      <c r="K3" s="2">
        <f t="shared" ref="K3:K26" si="3">J3/B3-1</f>
        <v>-0.24785510009532885</v>
      </c>
      <c r="L3">
        <v>1190</v>
      </c>
      <c r="M3" s="2">
        <f t="shared" ref="M3:M26" si="4">L3/B3-1</f>
        <v>-0.24372418176040678</v>
      </c>
      <c r="N3">
        <v>1177.5</v>
      </c>
      <c r="O3" s="2">
        <f t="shared" ref="O3:O4" si="5">N3/B3-1</f>
        <v>-0.25166825548141092</v>
      </c>
      <c r="P3">
        <v>1089.5</v>
      </c>
      <c r="Q3" s="2">
        <f t="shared" ref="Q3:Q4" si="6">P3/B3-1</f>
        <v>-0.30759453447727991</v>
      </c>
      <c r="R3">
        <v>988.6</v>
      </c>
      <c r="S3" s="2">
        <f t="shared" ref="S3:S42" si="7">R3/B3-1</f>
        <v>-0.3717190975532253</v>
      </c>
      <c r="T3">
        <v>1022.5</v>
      </c>
      <c r="U3" s="2">
        <f t="shared" ref="U3:U50" si="8">T3/B3-1</f>
        <v>-0.35017476962186211</v>
      </c>
      <c r="V3">
        <v>984.8</v>
      </c>
      <c r="W3" s="2">
        <f t="shared" ref="W3:W50" si="9">V3/B3-1</f>
        <v>-0.37413409596441061</v>
      </c>
      <c r="X3" s="3">
        <v>936.7</v>
      </c>
      <c r="Y3" s="2">
        <f t="shared" ref="Y3:Y89" si="10">IF(X3="","",X3/B3-1)</f>
        <v>-0.40470289164283446</v>
      </c>
      <c r="Z3" s="3">
        <v>899.8</v>
      </c>
      <c r="AA3" s="2">
        <f t="shared" ref="AA3:AA66" si="11">IF(Z3="","",Z3/B3-1)</f>
        <v>-0.42815379726723868</v>
      </c>
      <c r="AB3" s="3">
        <v>889.5</v>
      </c>
      <c r="AC3" s="2">
        <f t="shared" ref="AC3:AC66" si="12">IF(AB3="","",AB3/B3-1)</f>
        <v>-0.43469971401334606</v>
      </c>
      <c r="AD3" s="3" t="s">
        <v>7</v>
      </c>
      <c r="AF3" s="3"/>
      <c r="AG3" s="2" t="str">
        <f t="shared" ref="AG3:AG63" si="13">IF(AF3="","",AF3/B3-1)</f>
        <v/>
      </c>
      <c r="AH3" s="3"/>
      <c r="AI3" s="2" t="str">
        <f t="shared" ref="AI3:AI66" si="14">IF(AH3="","",AH3/B3-1)</f>
        <v/>
      </c>
      <c r="AK3" s="2" t="str">
        <f t="shared" ref="AK3:AK66" si="15">IF(AJ3="","",AJ3/B3-1)</f>
        <v/>
      </c>
    </row>
    <row r="4" spans="1:40" x14ac:dyDescent="0.15">
      <c r="A4" s="3" t="s">
        <v>8</v>
      </c>
      <c r="B4">
        <v>1368</v>
      </c>
      <c r="C4" s="1">
        <v>43867</v>
      </c>
      <c r="D4">
        <v>990</v>
      </c>
      <c r="E4" s="2">
        <f t="shared" si="0"/>
        <v>-0.27631578947368418</v>
      </c>
      <c r="F4">
        <v>1002</v>
      </c>
      <c r="G4" s="2">
        <f t="shared" si="1"/>
        <v>-0.26754385964912286</v>
      </c>
      <c r="H4">
        <v>972</v>
      </c>
      <c r="I4" s="2">
        <f t="shared" si="2"/>
        <v>-0.28947368421052633</v>
      </c>
      <c r="J4">
        <v>971</v>
      </c>
      <c r="K4" s="2">
        <f t="shared" si="3"/>
        <v>-0.29020467836257313</v>
      </c>
      <c r="L4">
        <v>976</v>
      </c>
      <c r="M4" s="2">
        <f t="shared" si="4"/>
        <v>-0.28654970760233922</v>
      </c>
      <c r="N4">
        <v>958</v>
      </c>
      <c r="O4" s="2">
        <f t="shared" si="5"/>
        <v>-0.29970760233918126</v>
      </c>
      <c r="P4">
        <v>889</v>
      </c>
      <c r="Q4" s="2">
        <f t="shared" si="6"/>
        <v>-0.35014619883040932</v>
      </c>
      <c r="R4">
        <v>790</v>
      </c>
      <c r="S4" s="2">
        <f t="shared" si="7"/>
        <v>-0.42251461988304095</v>
      </c>
      <c r="T4">
        <v>804</v>
      </c>
      <c r="U4" s="2">
        <f t="shared" si="8"/>
        <v>-0.41228070175438591</v>
      </c>
      <c r="V4">
        <v>797</v>
      </c>
      <c r="W4" s="2">
        <f t="shared" si="9"/>
        <v>-0.41739766081871343</v>
      </c>
      <c r="X4" s="3">
        <v>757</v>
      </c>
      <c r="Y4" s="2">
        <f t="shared" si="10"/>
        <v>-0.44663742690058483</v>
      </c>
      <c r="Z4" s="3">
        <v>740</v>
      </c>
      <c r="AA4" s="2">
        <f t="shared" si="11"/>
        <v>-0.45906432748538006</v>
      </c>
      <c r="AB4" s="3">
        <v>734</v>
      </c>
      <c r="AC4" s="2">
        <f t="shared" si="12"/>
        <v>-0.46345029239766078</v>
      </c>
      <c r="AD4" s="3" t="s">
        <v>8</v>
      </c>
      <c r="AF4" s="3"/>
      <c r="AG4" s="2" t="str">
        <f t="shared" si="13"/>
        <v/>
      </c>
      <c r="AH4" s="3"/>
      <c r="AI4" s="2" t="str">
        <f t="shared" si="14"/>
        <v/>
      </c>
      <c r="AK4" s="2" t="str">
        <f t="shared" si="15"/>
        <v/>
      </c>
    </row>
    <row r="5" spans="1:40" x14ac:dyDescent="0.15">
      <c r="A5" s="3" t="s">
        <v>9</v>
      </c>
      <c r="B5">
        <v>2180</v>
      </c>
      <c r="C5" s="1">
        <v>43874</v>
      </c>
      <c r="D5">
        <v>1408</v>
      </c>
      <c r="E5" s="2">
        <f t="shared" si="0"/>
        <v>-0.35412844036697244</v>
      </c>
      <c r="F5">
        <v>1429</v>
      </c>
      <c r="G5" s="2">
        <f t="shared" si="1"/>
        <v>-0.34449541284403673</v>
      </c>
      <c r="H5">
        <v>1433</v>
      </c>
      <c r="I5" s="2">
        <f t="shared" si="2"/>
        <v>-0.34266055045871557</v>
      </c>
      <c r="J5">
        <v>1426</v>
      </c>
      <c r="K5" s="2">
        <f t="shared" si="3"/>
        <v>-0.34587155963302751</v>
      </c>
      <c r="L5">
        <v>1412</v>
      </c>
      <c r="M5" s="2">
        <f t="shared" si="4"/>
        <v>-0.3522935779816514</v>
      </c>
      <c r="N5" s="3" t="s">
        <v>9</v>
      </c>
      <c r="X5" s="3"/>
      <c r="Y5" s="2" t="str">
        <f t="shared" ref="Y5:Y40" si="16">IF(X5="","",X5/B5-1)</f>
        <v/>
      </c>
      <c r="Z5" s="3"/>
      <c r="AA5" s="2" t="str">
        <f t="shared" si="11"/>
        <v/>
      </c>
      <c r="AB5" s="3"/>
      <c r="AC5" s="2" t="str">
        <f t="shared" si="12"/>
        <v/>
      </c>
      <c r="AD5" s="3"/>
      <c r="AE5" s="2" t="str">
        <f t="shared" ref="AE5:AE66" si="17">IF(AD5="","",AD5/B5-1)</f>
        <v/>
      </c>
      <c r="AF5" s="3"/>
      <c r="AG5" s="2" t="str">
        <f t="shared" si="13"/>
        <v/>
      </c>
      <c r="AH5" s="3"/>
      <c r="AI5" s="2" t="str">
        <f t="shared" si="14"/>
        <v/>
      </c>
      <c r="AJ5" s="3"/>
      <c r="AK5" s="2" t="str">
        <f t="shared" si="15"/>
        <v/>
      </c>
    </row>
    <row r="6" spans="1:40" x14ac:dyDescent="0.15">
      <c r="A6" s="3" t="s">
        <v>10</v>
      </c>
      <c r="B6">
        <v>22570</v>
      </c>
      <c r="C6" s="1">
        <v>43867</v>
      </c>
      <c r="D6">
        <v>17625</v>
      </c>
      <c r="E6" s="2">
        <f t="shared" si="0"/>
        <v>-0.21909614532565347</v>
      </c>
      <c r="F6">
        <v>17780</v>
      </c>
      <c r="G6" s="2">
        <f t="shared" si="1"/>
        <v>-0.21222862206468762</v>
      </c>
      <c r="H6">
        <v>18290</v>
      </c>
      <c r="I6" s="2">
        <f t="shared" si="2"/>
        <v>-0.18963225520602567</v>
      </c>
      <c r="J6">
        <v>18050</v>
      </c>
      <c r="K6" s="2">
        <f t="shared" si="3"/>
        <v>-0.20026583961010191</v>
      </c>
      <c r="X6" s="3"/>
      <c r="Y6" s="2" t="str">
        <f t="shared" si="16"/>
        <v/>
      </c>
      <c r="Z6" s="3"/>
      <c r="AA6" s="2" t="str">
        <f t="shared" si="11"/>
        <v/>
      </c>
      <c r="AB6" s="3"/>
      <c r="AC6" s="2" t="str">
        <f t="shared" si="12"/>
        <v/>
      </c>
      <c r="AD6" s="3"/>
      <c r="AE6" s="2" t="str">
        <f t="shared" si="17"/>
        <v/>
      </c>
      <c r="AF6" s="3"/>
      <c r="AG6" s="2" t="str">
        <f t="shared" si="13"/>
        <v/>
      </c>
      <c r="AH6" s="3"/>
      <c r="AI6" s="2" t="str">
        <f t="shared" si="14"/>
        <v/>
      </c>
      <c r="AJ6" s="3"/>
      <c r="AK6" s="2" t="str">
        <f t="shared" si="15"/>
        <v/>
      </c>
    </row>
    <row r="7" spans="1:40" x14ac:dyDescent="0.15">
      <c r="A7" s="3" t="s">
        <v>11</v>
      </c>
      <c r="B7">
        <v>1896</v>
      </c>
      <c r="C7" s="1">
        <v>43874</v>
      </c>
      <c r="D7">
        <v>1471</v>
      </c>
      <c r="E7" s="2">
        <f t="shared" si="0"/>
        <v>-0.22415611814345993</v>
      </c>
      <c r="F7">
        <v>1478</v>
      </c>
      <c r="G7" s="2">
        <f t="shared" si="1"/>
        <v>-0.22046413502109707</v>
      </c>
      <c r="H7">
        <v>1457</v>
      </c>
      <c r="I7" s="2">
        <f t="shared" si="2"/>
        <v>-0.23154008438818563</v>
      </c>
      <c r="J7">
        <v>1446</v>
      </c>
      <c r="K7" s="2">
        <f t="shared" si="3"/>
        <v>-0.23734177215189878</v>
      </c>
      <c r="L7">
        <v>1438</v>
      </c>
      <c r="M7" s="2">
        <f t="shared" si="4"/>
        <v>-0.24156118143459915</v>
      </c>
      <c r="P7">
        <v>1384</v>
      </c>
      <c r="Q7" s="2">
        <f t="shared" ref="Q7:Q11" si="18">P7/B7-1</f>
        <v>-0.27004219409282704</v>
      </c>
      <c r="R7">
        <v>1306</v>
      </c>
      <c r="S7" s="2">
        <f t="shared" si="7"/>
        <v>-0.31118143459915615</v>
      </c>
      <c r="T7">
        <v>1287</v>
      </c>
      <c r="U7" s="2">
        <f t="shared" si="8"/>
        <v>-0.32120253164556967</v>
      </c>
      <c r="V7">
        <v>1271</v>
      </c>
      <c r="W7" s="2">
        <f t="shared" si="9"/>
        <v>-0.32964135021097052</v>
      </c>
      <c r="X7" s="3">
        <v>1205</v>
      </c>
      <c r="Y7" s="2">
        <f t="shared" si="16"/>
        <v>-0.36445147679324896</v>
      </c>
      <c r="Z7" s="3">
        <v>1105</v>
      </c>
      <c r="AA7" s="2">
        <f t="shared" si="11"/>
        <v>-0.41719409282700426</v>
      </c>
      <c r="AB7" s="3">
        <v>1123</v>
      </c>
      <c r="AC7" s="2">
        <f t="shared" si="12"/>
        <v>-0.40770042194092826</v>
      </c>
      <c r="AD7" s="3">
        <v>1144</v>
      </c>
      <c r="AE7" s="2">
        <f t="shared" si="17"/>
        <v>-0.3966244725738397</v>
      </c>
      <c r="AF7" s="3">
        <v>1073</v>
      </c>
      <c r="AG7" s="2">
        <f t="shared" si="13"/>
        <v>-0.43407172995780585</v>
      </c>
      <c r="AH7" s="3">
        <v>989</v>
      </c>
      <c r="AI7" s="2">
        <f t="shared" si="14"/>
        <v>-0.4783755274261603</v>
      </c>
      <c r="AJ7" s="3">
        <v>1011</v>
      </c>
      <c r="AK7" s="2">
        <f t="shared" si="15"/>
        <v>-0.46677215189873422</v>
      </c>
      <c r="AL7" s="3" t="s">
        <v>11</v>
      </c>
    </row>
    <row r="8" spans="1:40" x14ac:dyDescent="0.15">
      <c r="A8" s="3" t="s">
        <v>12</v>
      </c>
      <c r="B8">
        <v>4058</v>
      </c>
      <c r="C8" s="1">
        <v>43866</v>
      </c>
      <c r="D8">
        <v>3388</v>
      </c>
      <c r="E8" s="2">
        <f t="shared" si="0"/>
        <v>-0.16510596352883189</v>
      </c>
      <c r="F8">
        <v>3419</v>
      </c>
      <c r="G8" s="2">
        <f t="shared" si="1"/>
        <v>-0.15746673238048303</v>
      </c>
      <c r="H8">
        <v>3395</v>
      </c>
      <c r="I8" s="2">
        <f t="shared" si="2"/>
        <v>-0.16338097585017253</v>
      </c>
      <c r="J8">
        <v>3372</v>
      </c>
      <c r="K8" s="2">
        <f t="shared" si="3"/>
        <v>-0.16904879250862492</v>
      </c>
      <c r="L8">
        <v>3339</v>
      </c>
      <c r="M8" s="2">
        <f t="shared" si="4"/>
        <v>-0.17718087727944798</v>
      </c>
      <c r="P8">
        <v>3238</v>
      </c>
      <c r="Q8" s="2">
        <f t="shared" si="18"/>
        <v>-0.20206998521439135</v>
      </c>
      <c r="R8">
        <v>3030</v>
      </c>
      <c r="S8" s="2">
        <f t="shared" si="7"/>
        <v>-0.25332676195170034</v>
      </c>
      <c r="T8">
        <v>2994</v>
      </c>
      <c r="U8" s="2">
        <f t="shared" si="8"/>
        <v>-0.26219812715623458</v>
      </c>
      <c r="V8">
        <v>2969</v>
      </c>
      <c r="W8" s="2">
        <f t="shared" si="9"/>
        <v>-0.26835879743716118</v>
      </c>
      <c r="X8" s="3">
        <v>2826</v>
      </c>
      <c r="Y8" s="2">
        <f t="shared" si="16"/>
        <v>-0.30359783144406116</v>
      </c>
      <c r="Z8" s="3">
        <v>2648</v>
      </c>
      <c r="AA8" s="2">
        <f t="shared" si="11"/>
        <v>-0.34746180384425829</v>
      </c>
      <c r="AB8" s="3">
        <v>2588</v>
      </c>
      <c r="AC8" s="2">
        <f t="shared" si="12"/>
        <v>-0.36224741251848203</v>
      </c>
      <c r="AD8" s="3">
        <v>2679</v>
      </c>
      <c r="AE8" s="2">
        <f t="shared" si="17"/>
        <v>-0.33982257269590932</v>
      </c>
      <c r="AF8" s="3">
        <v>2600</v>
      </c>
      <c r="AG8" s="2">
        <f t="shared" si="13"/>
        <v>-0.35929029078363728</v>
      </c>
      <c r="AH8" s="3">
        <v>2529</v>
      </c>
      <c r="AI8" s="2">
        <f t="shared" si="14"/>
        <v>-0.37678659438146866</v>
      </c>
      <c r="AJ8" s="3" t="s">
        <v>12</v>
      </c>
    </row>
    <row r="9" spans="1:40" x14ac:dyDescent="0.15">
      <c r="A9" s="3" t="s">
        <v>13</v>
      </c>
      <c r="B9">
        <v>1478</v>
      </c>
      <c r="C9" s="1">
        <v>43867</v>
      </c>
      <c r="D9">
        <v>1141</v>
      </c>
      <c r="E9" s="2">
        <f t="shared" si="0"/>
        <v>-0.22801082543978346</v>
      </c>
      <c r="F9">
        <v>1163</v>
      </c>
      <c r="G9" s="2">
        <f t="shared" si="1"/>
        <v>-0.21312584573748306</v>
      </c>
      <c r="H9">
        <v>1164</v>
      </c>
      <c r="I9" s="2">
        <f t="shared" si="2"/>
        <v>-0.21244925575101492</v>
      </c>
      <c r="J9">
        <v>1145</v>
      </c>
      <c r="K9" s="2">
        <f t="shared" si="3"/>
        <v>-0.2253044654939107</v>
      </c>
      <c r="L9">
        <v>1144</v>
      </c>
      <c r="M9" s="2">
        <f t="shared" si="4"/>
        <v>-0.22598105548037895</v>
      </c>
      <c r="P9">
        <v>1098</v>
      </c>
      <c r="Q9" s="2">
        <f t="shared" si="18"/>
        <v>-0.25710419485791614</v>
      </c>
      <c r="R9">
        <v>1035</v>
      </c>
      <c r="S9" s="2">
        <f t="shared" si="7"/>
        <v>-0.29972936400541272</v>
      </c>
      <c r="T9">
        <v>1038</v>
      </c>
      <c r="U9" s="2">
        <f t="shared" si="8"/>
        <v>-0.2976995940460081</v>
      </c>
      <c r="X9" s="3">
        <v>1011</v>
      </c>
      <c r="Y9" s="2">
        <f t="shared" si="16"/>
        <v>-0.31596752368064951</v>
      </c>
      <c r="Z9" s="3">
        <v>967</v>
      </c>
      <c r="AA9" s="2">
        <f t="shared" si="11"/>
        <v>-0.34573748308525032</v>
      </c>
      <c r="AB9" s="3">
        <v>955</v>
      </c>
      <c r="AC9" s="2">
        <f t="shared" si="12"/>
        <v>-0.35385656292286871</v>
      </c>
      <c r="AD9" s="3">
        <v>950</v>
      </c>
      <c r="AE9" s="2">
        <f t="shared" si="17"/>
        <v>-0.35723951285520972</v>
      </c>
      <c r="AF9" s="3" t="s">
        <v>13</v>
      </c>
      <c r="AH9" s="3"/>
      <c r="AI9" s="2" t="str">
        <f t="shared" si="14"/>
        <v/>
      </c>
      <c r="AK9" s="2" t="str">
        <f t="shared" si="15"/>
        <v/>
      </c>
    </row>
    <row r="10" spans="1:40" x14ac:dyDescent="0.15">
      <c r="A10" s="3" t="s">
        <v>14</v>
      </c>
      <c r="B10">
        <v>3534</v>
      </c>
      <c r="C10" s="1">
        <v>43867</v>
      </c>
      <c r="D10">
        <v>2796</v>
      </c>
      <c r="E10" s="2">
        <f t="shared" si="0"/>
        <v>-0.20882852292020371</v>
      </c>
      <c r="F10">
        <v>2907.5</v>
      </c>
      <c r="G10" s="2">
        <f t="shared" si="1"/>
        <v>-0.17727787209960388</v>
      </c>
      <c r="H10">
        <v>2957</v>
      </c>
      <c r="I10" s="2">
        <f t="shared" si="2"/>
        <v>-0.16327108092812681</v>
      </c>
      <c r="J10" t="s">
        <v>33</v>
      </c>
      <c r="K10" s="2" t="e">
        <f t="shared" si="3"/>
        <v>#VALUE!</v>
      </c>
      <c r="X10" s="3"/>
      <c r="Y10" s="2" t="str">
        <f t="shared" si="16"/>
        <v/>
      </c>
      <c r="Z10" s="3"/>
      <c r="AA10" s="2" t="str">
        <f t="shared" si="11"/>
        <v/>
      </c>
      <c r="AB10" s="3"/>
      <c r="AC10" s="2" t="str">
        <f t="shared" si="12"/>
        <v/>
      </c>
      <c r="AD10" s="3"/>
      <c r="AE10" s="2" t="str">
        <f t="shared" si="17"/>
        <v/>
      </c>
      <c r="AF10" s="3"/>
      <c r="AG10" s="2" t="str">
        <f t="shared" si="13"/>
        <v/>
      </c>
      <c r="AH10" s="3"/>
      <c r="AI10" s="2" t="str">
        <f t="shared" si="14"/>
        <v/>
      </c>
      <c r="AJ10" s="3"/>
      <c r="AK10" s="2" t="str">
        <f t="shared" si="15"/>
        <v/>
      </c>
    </row>
    <row r="11" spans="1:40" x14ac:dyDescent="0.15">
      <c r="A11" s="3" t="s">
        <v>15</v>
      </c>
      <c r="B11">
        <v>3226</v>
      </c>
      <c r="C11" s="1">
        <v>43868</v>
      </c>
      <c r="D11">
        <v>2592</v>
      </c>
      <c r="E11" s="2">
        <f t="shared" si="0"/>
        <v>-0.19652820830750151</v>
      </c>
      <c r="F11">
        <v>2678</v>
      </c>
      <c r="G11" s="2">
        <f t="shared" si="1"/>
        <v>-0.16986980781153127</v>
      </c>
      <c r="H11">
        <v>2670</v>
      </c>
      <c r="I11" s="2">
        <f t="shared" si="2"/>
        <v>-0.17234965902045873</v>
      </c>
      <c r="J11">
        <v>2642.5</v>
      </c>
      <c r="K11" s="2">
        <f t="shared" si="3"/>
        <v>-0.18087414755114695</v>
      </c>
      <c r="L11">
        <v>2644</v>
      </c>
      <c r="M11" s="2">
        <f t="shared" si="4"/>
        <v>-0.18040917544947299</v>
      </c>
      <c r="P11">
        <v>2521.5</v>
      </c>
      <c r="Q11" s="2">
        <f t="shared" si="18"/>
        <v>-0.21838189708617484</v>
      </c>
      <c r="R11">
        <v>2372</v>
      </c>
      <c r="S11" s="2">
        <f t="shared" si="7"/>
        <v>-0.26472411655300687</v>
      </c>
      <c r="T11">
        <v>2370.5</v>
      </c>
      <c r="U11" s="2">
        <f t="shared" si="8"/>
        <v>-0.26518908865468072</v>
      </c>
      <c r="X11" s="3">
        <v>2202.5</v>
      </c>
      <c r="Y11" s="2">
        <f t="shared" si="16"/>
        <v>-0.31726596404215746</v>
      </c>
      <c r="Z11" s="3">
        <v>1927</v>
      </c>
      <c r="AA11" s="2">
        <f t="shared" si="11"/>
        <v>-0.40266584004959705</v>
      </c>
      <c r="AB11" s="3" t="s">
        <v>15</v>
      </c>
      <c r="AD11" s="3"/>
      <c r="AE11" s="2" t="str">
        <f t="shared" si="17"/>
        <v/>
      </c>
      <c r="AF11" s="3"/>
      <c r="AG11" s="2" t="str">
        <f t="shared" si="13"/>
        <v/>
      </c>
      <c r="AH11" s="3"/>
      <c r="AI11" s="2" t="str">
        <f t="shared" si="14"/>
        <v/>
      </c>
      <c r="AK11" s="2" t="str">
        <f t="shared" si="15"/>
        <v/>
      </c>
    </row>
    <row r="12" spans="1:40" x14ac:dyDescent="0.15">
      <c r="A12" s="3" t="s">
        <v>16</v>
      </c>
      <c r="B12">
        <v>14960</v>
      </c>
      <c r="C12" s="1">
        <v>43874</v>
      </c>
      <c r="D12">
        <v>11620</v>
      </c>
      <c r="E12" s="2">
        <f t="shared" si="0"/>
        <v>-0.2232620320855615</v>
      </c>
      <c r="F12">
        <v>12265</v>
      </c>
      <c r="G12" s="2">
        <f t="shared" si="1"/>
        <v>-0.18014705882352944</v>
      </c>
      <c r="H12">
        <v>12905</v>
      </c>
      <c r="I12" s="2">
        <f t="shared" si="2"/>
        <v>-0.13736631016042777</v>
      </c>
      <c r="J12">
        <v>13060</v>
      </c>
      <c r="K12" s="2">
        <f t="shared" si="3"/>
        <v>-0.12700534759358284</v>
      </c>
      <c r="X12" s="3"/>
      <c r="Y12" s="2" t="str">
        <f t="shared" si="16"/>
        <v/>
      </c>
      <c r="Z12" s="3"/>
      <c r="AA12" s="2" t="str">
        <f t="shared" si="11"/>
        <v/>
      </c>
      <c r="AB12" s="3"/>
      <c r="AC12" s="2" t="str">
        <f t="shared" si="12"/>
        <v/>
      </c>
      <c r="AD12" s="3"/>
      <c r="AE12" s="2" t="str">
        <f t="shared" si="17"/>
        <v/>
      </c>
      <c r="AF12" s="3"/>
      <c r="AG12" s="2" t="str">
        <f t="shared" si="13"/>
        <v/>
      </c>
      <c r="AH12" s="3"/>
      <c r="AI12" s="2" t="str">
        <f t="shared" si="14"/>
        <v/>
      </c>
      <c r="AJ12" s="3"/>
      <c r="AK12" s="2" t="str">
        <f t="shared" si="15"/>
        <v/>
      </c>
    </row>
    <row r="13" spans="1:40" x14ac:dyDescent="0.15">
      <c r="A13" s="3" t="s">
        <v>17</v>
      </c>
      <c r="B13">
        <v>9880</v>
      </c>
      <c r="C13" s="1">
        <v>43867</v>
      </c>
      <c r="D13">
        <v>8207</v>
      </c>
      <c r="E13" s="2">
        <f t="shared" si="0"/>
        <v>-0.16933198380566805</v>
      </c>
      <c r="F13">
        <v>8319</v>
      </c>
      <c r="G13" s="2">
        <f t="shared" si="1"/>
        <v>-0.15799595141700407</v>
      </c>
      <c r="H13">
        <v>8271</v>
      </c>
      <c r="I13" s="2">
        <f t="shared" si="2"/>
        <v>-0.16285425101214579</v>
      </c>
      <c r="J13">
        <v>8231</v>
      </c>
      <c r="K13" s="2">
        <f t="shared" si="3"/>
        <v>-0.16690283400809713</v>
      </c>
      <c r="L13">
        <v>8212</v>
      </c>
      <c r="M13" s="2">
        <f t="shared" si="4"/>
        <v>-0.16882591093117405</v>
      </c>
      <c r="N13" s="3" t="s">
        <v>17</v>
      </c>
      <c r="X13" s="3"/>
      <c r="Y13" s="2" t="str">
        <f t="shared" si="16"/>
        <v/>
      </c>
      <c r="Z13" s="3"/>
      <c r="AA13" s="2" t="str">
        <f t="shared" si="11"/>
        <v/>
      </c>
      <c r="AB13" s="3"/>
      <c r="AC13" s="2" t="str">
        <f t="shared" si="12"/>
        <v/>
      </c>
      <c r="AD13" s="3"/>
      <c r="AE13" s="2" t="str">
        <f t="shared" si="17"/>
        <v/>
      </c>
      <c r="AF13" s="3"/>
      <c r="AG13" s="2" t="str">
        <f t="shared" si="13"/>
        <v/>
      </c>
      <c r="AH13" s="3"/>
      <c r="AI13" s="2" t="str">
        <f t="shared" si="14"/>
        <v/>
      </c>
      <c r="AJ13" s="3"/>
      <c r="AK13" s="2" t="str">
        <f t="shared" si="15"/>
        <v/>
      </c>
    </row>
    <row r="14" spans="1:40" x14ac:dyDescent="0.15">
      <c r="A14" s="3" t="s">
        <v>18</v>
      </c>
      <c r="B14">
        <v>2075</v>
      </c>
      <c r="C14" s="1">
        <v>43868</v>
      </c>
      <c r="D14">
        <v>1612</v>
      </c>
      <c r="E14" s="2">
        <f t="shared" si="0"/>
        <v>-0.22313253012048195</v>
      </c>
      <c r="F14">
        <v>1618</v>
      </c>
      <c r="G14" s="2">
        <f t="shared" si="1"/>
        <v>-0.22024096385542169</v>
      </c>
      <c r="H14">
        <v>1691</v>
      </c>
      <c r="I14" s="2">
        <f t="shared" si="2"/>
        <v>-0.18506024096385543</v>
      </c>
      <c r="J14">
        <v>1662</v>
      </c>
      <c r="K14" s="2">
        <f t="shared" si="3"/>
        <v>-0.1990361445783132</v>
      </c>
      <c r="X14" s="3"/>
      <c r="Y14" s="2" t="str">
        <f t="shared" si="16"/>
        <v/>
      </c>
      <c r="Z14" s="3"/>
      <c r="AA14" s="2" t="str">
        <f t="shared" si="11"/>
        <v/>
      </c>
      <c r="AB14" s="3"/>
      <c r="AC14" s="2" t="str">
        <f t="shared" si="12"/>
        <v/>
      </c>
      <c r="AD14" s="3"/>
      <c r="AE14" s="2" t="str">
        <f t="shared" si="17"/>
        <v/>
      </c>
      <c r="AF14" s="3"/>
      <c r="AG14" s="2" t="str">
        <f t="shared" si="13"/>
        <v/>
      </c>
      <c r="AH14" s="3"/>
      <c r="AI14" s="2" t="str">
        <f t="shared" si="14"/>
        <v/>
      </c>
      <c r="AJ14" s="3"/>
      <c r="AK14" s="2" t="str">
        <f t="shared" si="15"/>
        <v/>
      </c>
    </row>
    <row r="15" spans="1:40" x14ac:dyDescent="0.15">
      <c r="A15" s="3" t="s">
        <v>19</v>
      </c>
      <c r="B15">
        <v>9389</v>
      </c>
      <c r="C15" s="1">
        <v>43868</v>
      </c>
      <c r="D15">
        <v>7564</v>
      </c>
      <c r="E15" s="2">
        <f t="shared" si="0"/>
        <v>-0.19437639791245076</v>
      </c>
      <c r="F15">
        <v>7618</v>
      </c>
      <c r="G15" s="2">
        <f t="shared" si="1"/>
        <v>-0.18862498668654804</v>
      </c>
      <c r="H15">
        <v>7684</v>
      </c>
      <c r="I15" s="2">
        <f t="shared" si="2"/>
        <v>-0.18159548407711157</v>
      </c>
      <c r="J15">
        <v>7626</v>
      </c>
      <c r="K15" s="2">
        <f t="shared" si="3"/>
        <v>-0.18777292576419213</v>
      </c>
      <c r="L15">
        <v>7558</v>
      </c>
      <c r="M15" s="2">
        <f t="shared" si="4"/>
        <v>-0.19501544360421774</v>
      </c>
      <c r="P15">
        <v>7151</v>
      </c>
      <c r="Q15" s="2">
        <f t="shared" ref="Q15" si="19">P15/B15-1</f>
        <v>-0.23836404302907654</v>
      </c>
      <c r="R15">
        <v>6724</v>
      </c>
      <c r="S15" s="2">
        <f t="shared" si="7"/>
        <v>-0.28384279475982532</v>
      </c>
      <c r="T15">
        <v>6782</v>
      </c>
      <c r="U15" s="2">
        <f t="shared" si="8"/>
        <v>-0.27766535307274465</v>
      </c>
      <c r="V15">
        <v>6601</v>
      </c>
      <c r="W15" s="2">
        <f t="shared" si="9"/>
        <v>-0.29694323144104806</v>
      </c>
      <c r="X15" s="3">
        <v>6552</v>
      </c>
      <c r="Y15" s="2">
        <f t="shared" si="16"/>
        <v>-0.30216210459047821</v>
      </c>
      <c r="Z15" s="3">
        <v>6104</v>
      </c>
      <c r="AA15" s="2">
        <f t="shared" si="11"/>
        <v>-0.34987751624241137</v>
      </c>
      <c r="AB15" s="3" t="s">
        <v>19</v>
      </c>
      <c r="AD15" s="3"/>
      <c r="AE15" s="2" t="str">
        <f t="shared" si="17"/>
        <v/>
      </c>
      <c r="AF15" s="3"/>
      <c r="AG15" s="2" t="str">
        <f t="shared" si="13"/>
        <v/>
      </c>
      <c r="AH15" s="3"/>
      <c r="AI15" s="2" t="str">
        <f t="shared" si="14"/>
        <v/>
      </c>
      <c r="AK15" s="2" t="str">
        <f t="shared" si="15"/>
        <v/>
      </c>
    </row>
    <row r="16" spans="1:40" x14ac:dyDescent="0.15">
      <c r="A16" s="3" t="s">
        <v>20</v>
      </c>
      <c r="B16">
        <v>2846</v>
      </c>
      <c r="C16" s="1">
        <v>43875</v>
      </c>
      <c r="D16">
        <v>2082</v>
      </c>
      <c r="E16" s="2">
        <f t="shared" si="0"/>
        <v>-0.26844694307800421</v>
      </c>
      <c r="F16">
        <v>2103</v>
      </c>
      <c r="G16" s="2">
        <f t="shared" si="1"/>
        <v>-0.26106816584680248</v>
      </c>
      <c r="H16">
        <v>2154</v>
      </c>
      <c r="I16" s="2">
        <f t="shared" si="2"/>
        <v>-0.24314827828531271</v>
      </c>
      <c r="J16">
        <v>2179</v>
      </c>
      <c r="K16" s="2">
        <f t="shared" si="3"/>
        <v>-0.23436401967673925</v>
      </c>
      <c r="X16" s="3"/>
      <c r="Y16" s="2" t="str">
        <f t="shared" si="16"/>
        <v/>
      </c>
      <c r="Z16" s="3"/>
      <c r="AA16" s="2" t="str">
        <f t="shared" si="11"/>
        <v/>
      </c>
      <c r="AB16" s="3"/>
      <c r="AC16" s="2" t="str">
        <f t="shared" si="12"/>
        <v/>
      </c>
      <c r="AD16" s="3"/>
      <c r="AE16" s="2" t="str">
        <f t="shared" si="17"/>
        <v/>
      </c>
      <c r="AF16" s="3"/>
      <c r="AG16" s="2" t="str">
        <f t="shared" si="13"/>
        <v/>
      </c>
      <c r="AH16" s="3"/>
      <c r="AI16" s="2" t="str">
        <f t="shared" si="14"/>
        <v/>
      </c>
      <c r="AJ16" s="3"/>
      <c r="AK16" s="2" t="str">
        <f t="shared" si="15"/>
        <v/>
      </c>
    </row>
    <row r="17" spans="1:37" x14ac:dyDescent="0.15">
      <c r="A17" s="3" t="s">
        <v>21</v>
      </c>
      <c r="B17">
        <v>957</v>
      </c>
      <c r="C17" s="1">
        <v>43867</v>
      </c>
      <c r="D17">
        <v>744</v>
      </c>
      <c r="E17" s="2">
        <f t="shared" si="0"/>
        <v>-0.22257053291536055</v>
      </c>
      <c r="F17">
        <v>750</v>
      </c>
      <c r="G17" s="2">
        <f t="shared" si="1"/>
        <v>-0.21630094043887149</v>
      </c>
      <c r="H17">
        <v>757</v>
      </c>
      <c r="I17" s="2">
        <f t="shared" si="2"/>
        <v>-0.20898641588296762</v>
      </c>
      <c r="J17">
        <v>745</v>
      </c>
      <c r="K17" s="2">
        <f t="shared" si="3"/>
        <v>-0.22152560083594564</v>
      </c>
      <c r="L17">
        <v>740</v>
      </c>
      <c r="M17" s="2">
        <f t="shared" si="4"/>
        <v>-0.22675026123301989</v>
      </c>
      <c r="N17">
        <v>735</v>
      </c>
      <c r="O17" s="2">
        <f t="shared" ref="O17" si="20">N17/B17-1</f>
        <v>-0.23197492163009403</v>
      </c>
      <c r="P17">
        <v>696</v>
      </c>
      <c r="Q17" s="2">
        <f>P17/B17-1</f>
        <v>-0.27272727272727271</v>
      </c>
      <c r="R17">
        <v>627</v>
      </c>
      <c r="S17" s="2">
        <f t="shared" si="7"/>
        <v>-0.34482758620689657</v>
      </c>
      <c r="T17">
        <v>650</v>
      </c>
      <c r="U17" s="2">
        <f t="shared" si="8"/>
        <v>-0.32079414838035525</v>
      </c>
      <c r="X17" s="3">
        <v>609</v>
      </c>
      <c r="Y17" s="2">
        <f t="shared" si="16"/>
        <v>-0.36363636363636365</v>
      </c>
      <c r="Z17" s="3">
        <v>575</v>
      </c>
      <c r="AA17" s="2">
        <f t="shared" si="11"/>
        <v>-0.39916405433646818</v>
      </c>
      <c r="AB17" s="3">
        <v>570</v>
      </c>
      <c r="AC17" s="2">
        <f t="shared" si="12"/>
        <v>-0.40438871473354232</v>
      </c>
      <c r="AD17" s="3">
        <v>591</v>
      </c>
      <c r="AE17" s="2">
        <f t="shared" si="17"/>
        <v>-0.38244514106583072</v>
      </c>
      <c r="AF17" s="3" t="s">
        <v>21</v>
      </c>
      <c r="AH17" s="3"/>
      <c r="AI17" s="2" t="str">
        <f t="shared" si="14"/>
        <v/>
      </c>
      <c r="AK17" s="2" t="str">
        <f t="shared" si="15"/>
        <v/>
      </c>
    </row>
    <row r="18" spans="1:37" x14ac:dyDescent="0.15">
      <c r="A18" s="3" t="s">
        <v>22</v>
      </c>
      <c r="B18">
        <v>2212</v>
      </c>
      <c r="C18" s="1">
        <v>43865</v>
      </c>
      <c r="D18">
        <v>1741</v>
      </c>
      <c r="E18" s="2">
        <f t="shared" si="0"/>
        <v>-0.21292947558770348</v>
      </c>
      <c r="F18">
        <v>1774</v>
      </c>
      <c r="G18" s="2">
        <f t="shared" si="1"/>
        <v>-0.19801084990958406</v>
      </c>
      <c r="H18">
        <v>1870</v>
      </c>
      <c r="I18" s="2">
        <f t="shared" si="2"/>
        <v>-0.15461121157323687</v>
      </c>
      <c r="J18">
        <v>1840</v>
      </c>
      <c r="K18" s="2">
        <f t="shared" si="3"/>
        <v>-0.16817359855334535</v>
      </c>
      <c r="X18" s="3"/>
      <c r="Y18" s="2" t="str">
        <f t="shared" si="16"/>
        <v/>
      </c>
      <c r="Z18" s="3"/>
      <c r="AA18" s="2" t="str">
        <f t="shared" si="11"/>
        <v/>
      </c>
      <c r="AB18" s="3"/>
      <c r="AC18" s="2" t="str">
        <f t="shared" si="12"/>
        <v/>
      </c>
      <c r="AD18" s="3"/>
      <c r="AE18" s="2" t="str">
        <f t="shared" si="17"/>
        <v/>
      </c>
      <c r="AF18" s="3"/>
      <c r="AG18" s="2" t="str">
        <f t="shared" si="13"/>
        <v/>
      </c>
      <c r="AH18" s="3"/>
      <c r="AI18" s="2" t="str">
        <f t="shared" si="14"/>
        <v/>
      </c>
      <c r="AJ18" s="3"/>
      <c r="AK18" s="2" t="str">
        <f t="shared" si="15"/>
        <v/>
      </c>
    </row>
    <row r="19" spans="1:37" x14ac:dyDescent="0.15">
      <c r="A19" s="3" t="s">
        <v>23</v>
      </c>
      <c r="B19">
        <v>2796</v>
      </c>
      <c r="C19" s="1">
        <v>43867</v>
      </c>
      <c r="D19">
        <v>2285</v>
      </c>
      <c r="E19" s="2">
        <f t="shared" si="0"/>
        <v>-0.18276108726752505</v>
      </c>
      <c r="F19">
        <v>2332</v>
      </c>
      <c r="G19" s="2">
        <f t="shared" si="1"/>
        <v>-0.16595135908440628</v>
      </c>
      <c r="H19">
        <v>2305</v>
      </c>
      <c r="I19" s="2">
        <f t="shared" si="2"/>
        <v>-0.17560801144492133</v>
      </c>
      <c r="J19">
        <v>2282</v>
      </c>
      <c r="K19" s="2">
        <f t="shared" si="3"/>
        <v>-0.18383404864091557</v>
      </c>
      <c r="L19">
        <v>2253</v>
      </c>
      <c r="M19" s="2">
        <f t="shared" si="4"/>
        <v>-0.19420600858369097</v>
      </c>
      <c r="P19">
        <v>2154</v>
      </c>
      <c r="Q19" s="2">
        <f t="shared" ref="Q19" si="21">P19/B19-1</f>
        <v>-0.22961373390557938</v>
      </c>
      <c r="R19">
        <v>1954</v>
      </c>
      <c r="S19" s="2">
        <f t="shared" si="7"/>
        <v>-0.30114449213161665</v>
      </c>
      <c r="T19">
        <v>1956</v>
      </c>
      <c r="U19" s="2">
        <f t="shared" si="8"/>
        <v>-0.30042918454935619</v>
      </c>
      <c r="V19">
        <v>1902</v>
      </c>
      <c r="W19" s="2">
        <f t="shared" si="9"/>
        <v>-0.31974248927038629</v>
      </c>
      <c r="X19" s="3">
        <v>1796</v>
      </c>
      <c r="Y19" s="2">
        <f t="shared" si="16"/>
        <v>-0.35765379113018603</v>
      </c>
      <c r="Z19" s="3">
        <v>1745</v>
      </c>
      <c r="AA19" s="2">
        <f t="shared" si="11"/>
        <v>-0.37589413447782549</v>
      </c>
      <c r="AB19" s="3">
        <v>1686</v>
      </c>
      <c r="AC19" s="2">
        <f t="shared" si="12"/>
        <v>-0.39699570815450647</v>
      </c>
      <c r="AD19" s="3">
        <v>1730</v>
      </c>
      <c r="AE19" s="2">
        <f t="shared" si="17"/>
        <v>-0.38125894134477822</v>
      </c>
      <c r="AF19" s="3" t="s">
        <v>23</v>
      </c>
      <c r="AH19" s="3"/>
      <c r="AI19" s="2" t="str">
        <f t="shared" si="14"/>
        <v/>
      </c>
      <c r="AK19" s="2" t="str">
        <f t="shared" si="15"/>
        <v/>
      </c>
    </row>
    <row r="20" spans="1:37" x14ac:dyDescent="0.15">
      <c r="A20" s="3" t="s">
        <v>24</v>
      </c>
      <c r="B20">
        <v>2605</v>
      </c>
      <c r="C20" s="1">
        <v>43875</v>
      </c>
      <c r="D20">
        <v>2100</v>
      </c>
      <c r="E20" s="2">
        <f t="shared" si="0"/>
        <v>-0.19385796545105571</v>
      </c>
      <c r="F20">
        <v>2145</v>
      </c>
      <c r="G20" s="2">
        <f t="shared" si="1"/>
        <v>-0.17658349328214973</v>
      </c>
      <c r="H20">
        <v>2243</v>
      </c>
      <c r="I20" s="2">
        <f t="shared" si="2"/>
        <v>-0.13896353166986564</v>
      </c>
      <c r="J20">
        <v>2228</v>
      </c>
      <c r="K20" s="2">
        <f t="shared" si="3"/>
        <v>-0.144721689059501</v>
      </c>
      <c r="L20">
        <v>2215</v>
      </c>
      <c r="M20" s="2">
        <f t="shared" si="4"/>
        <v>-0.14971209213051828</v>
      </c>
      <c r="N20" s="3" t="s">
        <v>24</v>
      </c>
      <c r="X20" s="3"/>
      <c r="Y20" s="2" t="str">
        <f t="shared" si="16"/>
        <v/>
      </c>
      <c r="Z20" s="3"/>
      <c r="AA20" s="2" t="str">
        <f t="shared" si="11"/>
        <v/>
      </c>
      <c r="AB20" s="3"/>
      <c r="AC20" s="2" t="str">
        <f t="shared" si="12"/>
        <v/>
      </c>
      <c r="AD20" s="3"/>
      <c r="AE20" s="2" t="str">
        <f t="shared" si="17"/>
        <v/>
      </c>
      <c r="AF20" s="3"/>
      <c r="AG20" s="2" t="str">
        <f t="shared" si="13"/>
        <v/>
      </c>
      <c r="AH20" s="3"/>
      <c r="AI20" s="2" t="str">
        <f t="shared" si="14"/>
        <v/>
      </c>
      <c r="AJ20" s="3"/>
      <c r="AK20" s="2" t="str">
        <f t="shared" si="15"/>
        <v/>
      </c>
    </row>
    <row r="21" spans="1:37" x14ac:dyDescent="0.15">
      <c r="H21" t="s">
        <v>31</v>
      </c>
      <c r="X21" s="3"/>
      <c r="Y21" s="2" t="str">
        <f t="shared" si="16"/>
        <v/>
      </c>
      <c r="Z21" s="3"/>
      <c r="AA21" s="2" t="str">
        <f t="shared" si="11"/>
        <v/>
      </c>
      <c r="AB21" s="3"/>
      <c r="AC21" s="2" t="str">
        <f t="shared" si="12"/>
        <v/>
      </c>
      <c r="AD21" s="3"/>
      <c r="AE21" s="2" t="str">
        <f t="shared" si="17"/>
        <v/>
      </c>
      <c r="AF21" s="3"/>
      <c r="AG21" s="2" t="str">
        <f t="shared" si="13"/>
        <v/>
      </c>
      <c r="AH21" s="3"/>
      <c r="AI21" s="2" t="str">
        <f t="shared" si="14"/>
        <v/>
      </c>
      <c r="AK21" s="2" t="str">
        <f t="shared" si="15"/>
        <v/>
      </c>
    </row>
    <row r="22" spans="1:37" x14ac:dyDescent="0.15">
      <c r="A22" t="s">
        <v>26</v>
      </c>
      <c r="B22">
        <v>1800</v>
      </c>
      <c r="C22" s="1">
        <v>43871</v>
      </c>
      <c r="H22">
        <v>1450</v>
      </c>
      <c r="I22" s="2">
        <f t="shared" si="2"/>
        <v>-0.19444444444444442</v>
      </c>
      <c r="J22">
        <v>1431</v>
      </c>
      <c r="K22" s="2">
        <f t="shared" si="3"/>
        <v>-0.20499999999999996</v>
      </c>
      <c r="L22">
        <v>1404</v>
      </c>
      <c r="M22" s="2">
        <f t="shared" si="4"/>
        <v>-0.21999999999999997</v>
      </c>
      <c r="P22">
        <v>1337</v>
      </c>
      <c r="Q22" s="2">
        <f>P22/B22-1</f>
        <v>-0.25722222222222224</v>
      </c>
      <c r="R22">
        <v>1184</v>
      </c>
      <c r="S22" s="2">
        <f t="shared" si="7"/>
        <v>-0.34222222222222221</v>
      </c>
      <c r="T22">
        <v>1211.5</v>
      </c>
      <c r="U22" s="2">
        <f t="shared" si="8"/>
        <v>-0.32694444444444448</v>
      </c>
      <c r="X22" s="3">
        <v>1150.5</v>
      </c>
      <c r="Y22" s="2">
        <f t="shared" si="16"/>
        <v>-0.36083333333333334</v>
      </c>
      <c r="Z22" s="3">
        <v>1080</v>
      </c>
      <c r="AA22" s="2">
        <f t="shared" si="11"/>
        <v>-0.4</v>
      </c>
      <c r="AB22" s="3">
        <v>1070</v>
      </c>
      <c r="AC22" s="2">
        <f t="shared" si="12"/>
        <v>-0.40555555555555556</v>
      </c>
      <c r="AD22" s="3">
        <v>1067.5</v>
      </c>
      <c r="AE22" s="2">
        <f t="shared" si="17"/>
        <v>-0.40694444444444444</v>
      </c>
      <c r="AF22" t="s">
        <v>26</v>
      </c>
      <c r="AI22" s="2" t="str">
        <f t="shared" si="14"/>
        <v/>
      </c>
      <c r="AK22" s="2" t="str">
        <f t="shared" si="15"/>
        <v/>
      </c>
    </row>
    <row r="23" spans="1:37" x14ac:dyDescent="0.15">
      <c r="A23" t="s">
        <v>27</v>
      </c>
      <c r="B23">
        <v>5200</v>
      </c>
      <c r="C23" s="1">
        <v>43873</v>
      </c>
      <c r="H23">
        <v>4100</v>
      </c>
      <c r="I23" s="2">
        <f t="shared" si="2"/>
        <v>-0.21153846153846156</v>
      </c>
      <c r="J23">
        <v>4095</v>
      </c>
      <c r="K23" s="2">
        <f t="shared" si="3"/>
        <v>-0.21250000000000002</v>
      </c>
      <c r="L23">
        <v>4084</v>
      </c>
      <c r="M23" s="2">
        <f t="shared" si="4"/>
        <v>-0.21461538461538465</v>
      </c>
      <c r="P23">
        <v>3960</v>
      </c>
      <c r="Q23" s="2">
        <f>P23/B23-1</f>
        <v>-0.2384615384615385</v>
      </c>
      <c r="R23">
        <v>3766</v>
      </c>
      <c r="S23" s="2">
        <f t="shared" si="7"/>
        <v>-0.27576923076923077</v>
      </c>
      <c r="T23">
        <v>3691</v>
      </c>
      <c r="U23" s="2">
        <f t="shared" si="8"/>
        <v>-0.29019230769230764</v>
      </c>
      <c r="X23" s="3">
        <v>3520</v>
      </c>
      <c r="Y23" s="2">
        <f t="shared" si="16"/>
        <v>-0.32307692307692304</v>
      </c>
      <c r="Z23" s="3">
        <v>3251</v>
      </c>
      <c r="AA23" s="2">
        <f t="shared" si="11"/>
        <v>-0.37480769230769229</v>
      </c>
      <c r="AB23" s="3">
        <v>3126</v>
      </c>
      <c r="AC23" s="2">
        <f t="shared" si="12"/>
        <v>-0.39884615384615385</v>
      </c>
      <c r="AD23" s="3">
        <v>3088</v>
      </c>
      <c r="AE23" s="2">
        <f t="shared" si="17"/>
        <v>-0.4061538461538462</v>
      </c>
      <c r="AF23" t="s">
        <v>27</v>
      </c>
      <c r="AI23" s="2" t="str">
        <f t="shared" si="14"/>
        <v/>
      </c>
      <c r="AK23" s="2" t="str">
        <f t="shared" si="15"/>
        <v/>
      </c>
    </row>
    <row r="24" spans="1:37" x14ac:dyDescent="0.15">
      <c r="A24" t="s">
        <v>28</v>
      </c>
      <c r="B24">
        <v>748.9</v>
      </c>
      <c r="C24" s="1">
        <v>43867</v>
      </c>
      <c r="H24">
        <v>619.5</v>
      </c>
      <c r="I24" s="2">
        <f t="shared" si="2"/>
        <v>-0.1727867539057284</v>
      </c>
      <c r="J24">
        <v>609.79999999999995</v>
      </c>
      <c r="K24" s="2">
        <f t="shared" si="3"/>
        <v>-0.18573908398985184</v>
      </c>
      <c r="L24">
        <v>605.4</v>
      </c>
      <c r="M24" s="2">
        <f t="shared" si="4"/>
        <v>-0.19161436773935103</v>
      </c>
      <c r="P24">
        <v>584.9</v>
      </c>
      <c r="Q24" s="2">
        <f>P24/B24-1</f>
        <v>-0.21898784884497269</v>
      </c>
      <c r="R24">
        <v>543.79999999999995</v>
      </c>
      <c r="S24" s="2">
        <f t="shared" si="7"/>
        <v>-0.27386834023234086</v>
      </c>
      <c r="T24">
        <v>539.6</v>
      </c>
      <c r="U24" s="2">
        <f t="shared" si="8"/>
        <v>-0.27947656562959</v>
      </c>
      <c r="V24">
        <v>527</v>
      </c>
      <c r="W24" s="2">
        <f t="shared" si="9"/>
        <v>-0.29630124182133799</v>
      </c>
      <c r="X24" s="3">
        <v>499.7</v>
      </c>
      <c r="Y24" s="2">
        <f t="shared" si="16"/>
        <v>-0.33275470690345843</v>
      </c>
      <c r="Z24" s="3">
        <v>451.7</v>
      </c>
      <c r="AA24" s="2">
        <f t="shared" si="11"/>
        <v>-0.39684871144345035</v>
      </c>
      <c r="AB24" s="3">
        <v>435.7</v>
      </c>
      <c r="AC24" s="2">
        <f t="shared" si="12"/>
        <v>-0.41821337962344773</v>
      </c>
      <c r="AD24" s="3">
        <v>439.9</v>
      </c>
      <c r="AE24" s="2">
        <f t="shared" si="17"/>
        <v>-0.41260515422619848</v>
      </c>
      <c r="AF24" s="3">
        <v>423.3</v>
      </c>
      <c r="AG24" s="2">
        <f t="shared" si="13"/>
        <v>-0.43477099746294567</v>
      </c>
      <c r="AH24" s="3">
        <v>400</v>
      </c>
      <c r="AI24" s="2">
        <f t="shared" si="14"/>
        <v>-0.4658832955000668</v>
      </c>
      <c r="AJ24" t="s">
        <v>28</v>
      </c>
    </row>
    <row r="25" spans="1:37" x14ac:dyDescent="0.15">
      <c r="A25" t="s">
        <v>29</v>
      </c>
      <c r="B25">
        <v>3303</v>
      </c>
      <c r="C25" s="1">
        <v>43867</v>
      </c>
      <c r="H25">
        <v>2682</v>
      </c>
      <c r="I25" s="2">
        <f t="shared" si="2"/>
        <v>-0.18801089918256131</v>
      </c>
      <c r="J25">
        <v>2655</v>
      </c>
      <c r="K25" s="2">
        <f t="shared" si="3"/>
        <v>-0.19618528610354224</v>
      </c>
      <c r="L25">
        <v>2626.5</v>
      </c>
      <c r="M25" s="2">
        <f t="shared" si="4"/>
        <v>-0.20481380563124429</v>
      </c>
      <c r="N25">
        <v>2624</v>
      </c>
      <c r="O25" s="2">
        <f t="shared" ref="O25" si="22">N25/B25-1</f>
        <v>-0.20557069330911293</v>
      </c>
      <c r="P25">
        <v>2493</v>
      </c>
      <c r="Q25" s="2">
        <f t="shared" ref="Q25:Q33" si="23">P25/B25-1</f>
        <v>-0.24523160762942775</v>
      </c>
      <c r="R25">
        <v>2287</v>
      </c>
      <c r="S25" s="2">
        <f t="shared" si="7"/>
        <v>-0.30759915228580081</v>
      </c>
      <c r="T25">
        <v>2361.5</v>
      </c>
      <c r="U25" s="2">
        <f t="shared" si="8"/>
        <v>-0.28504389948531639</v>
      </c>
      <c r="V25" t="s">
        <v>29</v>
      </c>
      <c r="X25" s="3"/>
      <c r="Y25" s="2" t="str">
        <f t="shared" si="16"/>
        <v/>
      </c>
      <c r="Z25" s="3"/>
      <c r="AA25" s="2" t="str">
        <f t="shared" si="11"/>
        <v/>
      </c>
      <c r="AB25" s="3"/>
      <c r="AC25" s="2" t="str">
        <f t="shared" si="12"/>
        <v/>
      </c>
      <c r="AD25" s="3"/>
      <c r="AE25" s="2" t="str">
        <f t="shared" si="17"/>
        <v/>
      </c>
      <c r="AF25" s="3"/>
      <c r="AG25" s="2" t="str">
        <f t="shared" si="13"/>
        <v/>
      </c>
      <c r="AH25" s="3"/>
      <c r="AI25" s="2" t="str">
        <f t="shared" si="14"/>
        <v/>
      </c>
    </row>
    <row r="26" spans="1:37" x14ac:dyDescent="0.15">
      <c r="A26" t="s">
        <v>30</v>
      </c>
      <c r="B26">
        <v>4236</v>
      </c>
      <c r="C26" s="1">
        <v>43874</v>
      </c>
      <c r="H26">
        <v>3372</v>
      </c>
      <c r="I26" s="2">
        <f t="shared" si="2"/>
        <v>-0.20396600566572243</v>
      </c>
      <c r="J26">
        <v>3315</v>
      </c>
      <c r="K26" s="2">
        <f t="shared" si="3"/>
        <v>-0.21742209631728049</v>
      </c>
      <c r="L26">
        <v>3396</v>
      </c>
      <c r="M26" s="2">
        <f t="shared" si="4"/>
        <v>-0.19830028328611893</v>
      </c>
      <c r="P26">
        <v>3228</v>
      </c>
      <c r="Q26" s="2">
        <f t="shared" si="23"/>
        <v>-0.23796033994334276</v>
      </c>
      <c r="R26">
        <v>3012</v>
      </c>
      <c r="S26" s="2">
        <f t="shared" si="7"/>
        <v>-0.28895184135977336</v>
      </c>
      <c r="T26">
        <v>3130</v>
      </c>
      <c r="U26" s="2">
        <f t="shared" si="8"/>
        <v>-0.26109537299339003</v>
      </c>
      <c r="V26">
        <v>3058</v>
      </c>
      <c r="W26" s="2">
        <f t="shared" si="9"/>
        <v>-0.27809254013220019</v>
      </c>
      <c r="X26" s="3">
        <v>2968</v>
      </c>
      <c r="Y26" s="2">
        <f t="shared" si="16"/>
        <v>-0.29933899905571293</v>
      </c>
      <c r="Z26" s="3">
        <v>2571</v>
      </c>
      <c r="AA26" s="2">
        <f t="shared" si="11"/>
        <v>-0.39305949008498586</v>
      </c>
      <c r="AB26" s="3">
        <v>2529.5</v>
      </c>
      <c r="AC26" s="2">
        <f t="shared" si="12"/>
        <v>-0.40285646836638334</v>
      </c>
      <c r="AD26" s="3">
        <v>2445</v>
      </c>
      <c r="AE26" s="2">
        <f t="shared" si="17"/>
        <v>-0.42280453257790374</v>
      </c>
      <c r="AF26" s="3">
        <v>2230</v>
      </c>
      <c r="AG26" s="2">
        <f t="shared" si="13"/>
        <v>-0.47355996222851748</v>
      </c>
      <c r="AH26" s="3">
        <v>2258</v>
      </c>
      <c r="AI26" s="2">
        <f t="shared" si="14"/>
        <v>-0.46694995278564688</v>
      </c>
      <c r="AJ26" t="s">
        <v>30</v>
      </c>
    </row>
    <row r="27" spans="1:37" x14ac:dyDescent="0.15">
      <c r="X27" s="3"/>
      <c r="Y27" s="2" t="str">
        <f t="shared" si="16"/>
        <v/>
      </c>
      <c r="Z27" s="3"/>
      <c r="AA27" s="2" t="str">
        <f t="shared" si="11"/>
        <v/>
      </c>
      <c r="AB27" s="3"/>
      <c r="AC27" s="2" t="str">
        <f t="shared" si="12"/>
        <v/>
      </c>
      <c r="AD27" s="3"/>
      <c r="AE27" s="2" t="str">
        <f t="shared" si="17"/>
        <v/>
      </c>
      <c r="AF27" s="3"/>
      <c r="AG27" s="2" t="str">
        <f t="shared" si="13"/>
        <v/>
      </c>
      <c r="AH27" s="3"/>
      <c r="AI27" s="2" t="str">
        <f t="shared" si="14"/>
        <v/>
      </c>
    </row>
    <row r="28" spans="1:37" x14ac:dyDescent="0.15">
      <c r="A28" s="3" t="s">
        <v>39</v>
      </c>
      <c r="B28">
        <v>165.7</v>
      </c>
      <c r="C28" s="1">
        <v>43867</v>
      </c>
      <c r="P28">
        <v>137</v>
      </c>
      <c r="Q28" s="2">
        <f t="shared" si="23"/>
        <v>-0.17320458660229321</v>
      </c>
      <c r="R28">
        <v>119</v>
      </c>
      <c r="S28" s="2">
        <f t="shared" si="7"/>
        <v>-0.28183464091732036</v>
      </c>
      <c r="T28">
        <v>122.3</v>
      </c>
      <c r="U28" s="2">
        <f t="shared" si="8"/>
        <v>-0.26191913095956543</v>
      </c>
      <c r="X28" s="3">
        <v>118</v>
      </c>
      <c r="Y28" s="2">
        <f t="shared" si="16"/>
        <v>-0.28786964393482195</v>
      </c>
      <c r="Z28" s="3">
        <v>112.5</v>
      </c>
      <c r="AA28" s="2">
        <f t="shared" si="11"/>
        <v>-0.32106216053108017</v>
      </c>
      <c r="AB28" s="3">
        <v>112.7</v>
      </c>
      <c r="AC28" s="2">
        <f t="shared" si="12"/>
        <v>-0.31985515992757985</v>
      </c>
      <c r="AD28" s="3">
        <v>115.5</v>
      </c>
      <c r="AE28" s="2">
        <f t="shared" si="17"/>
        <v>-0.30295715147857571</v>
      </c>
      <c r="AF28" s="3" t="s">
        <v>39</v>
      </c>
      <c r="AH28" s="3"/>
      <c r="AI28" s="2" t="str">
        <f t="shared" si="14"/>
        <v/>
      </c>
    </row>
    <row r="29" spans="1:37" x14ac:dyDescent="0.15">
      <c r="A29" s="3" t="s">
        <v>40</v>
      </c>
      <c r="B29">
        <v>4018</v>
      </c>
      <c r="C29" s="1">
        <v>43881</v>
      </c>
      <c r="P29">
        <v>3461</v>
      </c>
      <c r="Q29" s="2">
        <f t="shared" si="23"/>
        <v>-0.13862618218018918</v>
      </c>
      <c r="R29">
        <v>3279</v>
      </c>
      <c r="S29" s="2">
        <f t="shared" si="7"/>
        <v>-0.1839223494275759</v>
      </c>
      <c r="T29">
        <v>3271</v>
      </c>
      <c r="U29" s="2">
        <f t="shared" si="8"/>
        <v>-0.18591338974614235</v>
      </c>
      <c r="X29" s="3">
        <v>3221</v>
      </c>
      <c r="Y29" s="2">
        <f t="shared" si="16"/>
        <v>-0.1983573917371827</v>
      </c>
      <c r="Z29" s="3">
        <v>3117</v>
      </c>
      <c r="AA29" s="2">
        <f t="shared" si="11"/>
        <v>-0.22424091587854655</v>
      </c>
      <c r="AB29" s="3">
        <v>2980.5</v>
      </c>
      <c r="AC29" s="2">
        <f t="shared" si="12"/>
        <v>-0.25821304131408662</v>
      </c>
      <c r="AD29" s="3">
        <v>3006</v>
      </c>
      <c r="AE29" s="2">
        <f t="shared" si="17"/>
        <v>-0.25186660029865604</v>
      </c>
      <c r="AF29" s="3" t="s">
        <v>40</v>
      </c>
      <c r="AH29" s="3"/>
      <c r="AI29" s="2" t="str">
        <f t="shared" si="14"/>
        <v/>
      </c>
    </row>
    <row r="30" spans="1:37" x14ac:dyDescent="0.15">
      <c r="A30" s="3" t="s">
        <v>41</v>
      </c>
      <c r="B30">
        <v>4634</v>
      </c>
      <c r="C30" s="1">
        <v>43868</v>
      </c>
      <c r="P30">
        <v>3876</v>
      </c>
      <c r="Q30" s="2">
        <f t="shared" si="23"/>
        <v>-0.16357358653431164</v>
      </c>
      <c r="R30">
        <v>3645</v>
      </c>
      <c r="S30" s="2">
        <f t="shared" si="7"/>
        <v>-0.21342252913249893</v>
      </c>
      <c r="T30">
        <v>3638</v>
      </c>
      <c r="U30" s="2">
        <f t="shared" si="8"/>
        <v>-0.21493310315062586</v>
      </c>
      <c r="X30" s="3">
        <v>3537</v>
      </c>
      <c r="Y30" s="2">
        <f t="shared" si="16"/>
        <v>-0.23672852826931379</v>
      </c>
      <c r="Z30" s="3">
        <v>3395</v>
      </c>
      <c r="AA30" s="2">
        <f t="shared" si="11"/>
        <v>-0.26737160120845926</v>
      </c>
      <c r="AB30" s="3">
        <v>3205</v>
      </c>
      <c r="AC30" s="2">
        <f t="shared" si="12"/>
        <v>-0.308372895986189</v>
      </c>
      <c r="AD30" s="3">
        <v>3159</v>
      </c>
      <c r="AE30" s="2">
        <f t="shared" si="17"/>
        <v>-0.31829952524816574</v>
      </c>
      <c r="AF30" s="3">
        <v>3040</v>
      </c>
      <c r="AG30" s="2">
        <f t="shared" si="13"/>
        <v>-0.34397928355632279</v>
      </c>
      <c r="AH30" s="3"/>
      <c r="AI30" s="2" t="str">
        <f t="shared" si="14"/>
        <v/>
      </c>
      <c r="AJ30" s="3" t="s">
        <v>41</v>
      </c>
    </row>
    <row r="31" spans="1:37" x14ac:dyDescent="0.15">
      <c r="A31" s="3" t="s">
        <v>42</v>
      </c>
      <c r="B31">
        <v>607.6</v>
      </c>
      <c r="C31" s="1">
        <v>43867</v>
      </c>
      <c r="P31">
        <v>424.1</v>
      </c>
      <c r="Q31" s="2">
        <f t="shared" si="23"/>
        <v>-0.30200789993416721</v>
      </c>
      <c r="R31">
        <v>389.2</v>
      </c>
      <c r="S31" s="2">
        <f t="shared" si="7"/>
        <v>-0.35944700460829493</v>
      </c>
      <c r="T31">
        <v>399.9</v>
      </c>
      <c r="U31" s="2">
        <f t="shared" si="8"/>
        <v>-0.34183673469387765</v>
      </c>
      <c r="X31" s="3">
        <v>390.4</v>
      </c>
      <c r="Y31" s="2">
        <f t="shared" si="16"/>
        <v>-0.35747202106649112</v>
      </c>
      <c r="Z31" s="3">
        <v>382.7</v>
      </c>
      <c r="AA31" s="2">
        <f t="shared" si="11"/>
        <v>-0.37014483212639904</v>
      </c>
      <c r="AB31" s="3">
        <v>369.3</v>
      </c>
      <c r="AC31" s="2">
        <f t="shared" si="12"/>
        <v>-0.39219881500987497</v>
      </c>
      <c r="AD31" s="3">
        <v>378.2</v>
      </c>
      <c r="AE31" s="2">
        <f t="shared" si="17"/>
        <v>-0.37755102040816335</v>
      </c>
      <c r="AF31" s="3" t="s">
        <v>42</v>
      </c>
      <c r="AH31" s="3"/>
      <c r="AI31" s="2" t="str">
        <f t="shared" si="14"/>
        <v/>
      </c>
    </row>
    <row r="32" spans="1:37" x14ac:dyDescent="0.15">
      <c r="A32" s="3" t="s">
        <v>43</v>
      </c>
      <c r="B32">
        <v>3987</v>
      </c>
      <c r="C32" s="1">
        <v>43867</v>
      </c>
      <c r="P32">
        <v>3176</v>
      </c>
      <c r="Q32" s="2">
        <f t="shared" si="23"/>
        <v>-0.20341108602959623</v>
      </c>
      <c r="R32">
        <v>2891.5</v>
      </c>
      <c r="S32" s="2">
        <f t="shared" si="7"/>
        <v>-0.27476799598695756</v>
      </c>
      <c r="T32">
        <v>2947.5</v>
      </c>
      <c r="U32" s="2">
        <f t="shared" si="8"/>
        <v>-0.26072234762979685</v>
      </c>
      <c r="V32">
        <v>2958</v>
      </c>
      <c r="W32" s="2">
        <f t="shared" si="9"/>
        <v>-0.25808878856282924</v>
      </c>
      <c r="X32" s="3">
        <v>2794.5</v>
      </c>
      <c r="Y32" s="2">
        <f t="shared" si="16"/>
        <v>-0.29909706546275394</v>
      </c>
      <c r="Z32" s="3">
        <v>2644</v>
      </c>
      <c r="AA32" s="2">
        <f t="shared" si="11"/>
        <v>-0.33684474542262355</v>
      </c>
      <c r="AB32" s="3">
        <v>2651.5</v>
      </c>
      <c r="AC32" s="2">
        <f t="shared" si="12"/>
        <v>-0.33496363180336097</v>
      </c>
      <c r="AD32" s="3">
        <v>2661.5</v>
      </c>
      <c r="AE32" s="2">
        <f t="shared" si="17"/>
        <v>-0.3324554803110108</v>
      </c>
      <c r="AF32" s="3">
        <v>2611.5</v>
      </c>
      <c r="AG32" s="2">
        <f t="shared" si="13"/>
        <v>-0.34499623777276145</v>
      </c>
      <c r="AH32" s="3" t="s">
        <v>43</v>
      </c>
    </row>
    <row r="33" spans="1:38" x14ac:dyDescent="0.15">
      <c r="A33" s="3" t="s">
        <v>44</v>
      </c>
      <c r="B33">
        <v>4430</v>
      </c>
      <c r="C33" s="1">
        <v>43881</v>
      </c>
      <c r="P33">
        <v>3623</v>
      </c>
      <c r="Q33" s="2">
        <f t="shared" si="23"/>
        <v>-0.18216704288939056</v>
      </c>
      <c r="R33">
        <v>3416</v>
      </c>
      <c r="S33" s="2">
        <f t="shared" si="7"/>
        <v>-0.22889390519187358</v>
      </c>
      <c r="T33">
        <v>3504</v>
      </c>
      <c r="U33" s="2">
        <f t="shared" si="8"/>
        <v>-0.20902934537246054</v>
      </c>
      <c r="V33">
        <v>3347</v>
      </c>
      <c r="W33" s="2">
        <f t="shared" si="9"/>
        <v>-0.24446952595936799</v>
      </c>
      <c r="X33" s="3">
        <v>3228</v>
      </c>
      <c r="Y33" s="2">
        <f t="shared" si="16"/>
        <v>-0.27133182844243797</v>
      </c>
      <c r="Z33" s="3">
        <v>3057</v>
      </c>
      <c r="AA33" s="2">
        <f t="shared" si="11"/>
        <v>-0.30993227990970651</v>
      </c>
      <c r="AB33" s="3">
        <v>2949.5</v>
      </c>
      <c r="AC33" s="2">
        <f t="shared" si="12"/>
        <v>-0.33419864559819412</v>
      </c>
      <c r="AD33" s="3">
        <v>2808</v>
      </c>
      <c r="AE33" s="2">
        <f t="shared" si="17"/>
        <v>-0.36613995485327311</v>
      </c>
      <c r="AF33" s="3">
        <v>2608</v>
      </c>
      <c r="AG33" s="2">
        <f t="shared" si="13"/>
        <v>-0.41128668171557559</v>
      </c>
      <c r="AH33" s="3">
        <v>2526.5</v>
      </c>
      <c r="AI33" s="2">
        <f t="shared" si="14"/>
        <v>-0.42968397291196392</v>
      </c>
      <c r="AJ33" s="3" t="s">
        <v>46</v>
      </c>
    </row>
    <row r="34" spans="1:38" x14ac:dyDescent="0.15">
      <c r="A34" s="3" t="s">
        <v>47</v>
      </c>
      <c r="B34">
        <v>21040</v>
      </c>
      <c r="C34" s="1">
        <v>43874</v>
      </c>
      <c r="R34">
        <v>16155</v>
      </c>
      <c r="S34" s="2">
        <f t="shared" si="7"/>
        <v>-0.23217680608365021</v>
      </c>
      <c r="T34">
        <v>16080</v>
      </c>
      <c r="U34" s="2">
        <f t="shared" si="8"/>
        <v>-0.23574144486692017</v>
      </c>
      <c r="V34">
        <v>365.8</v>
      </c>
      <c r="X34" s="3">
        <v>15525</v>
      </c>
      <c r="Y34" s="2">
        <f t="shared" si="16"/>
        <v>-0.26211977186311786</v>
      </c>
      <c r="Z34" s="3">
        <v>14325</v>
      </c>
      <c r="AA34" s="2">
        <f t="shared" si="11"/>
        <v>-0.31915399239543729</v>
      </c>
      <c r="AB34" s="3">
        <v>14040</v>
      </c>
      <c r="AC34" s="2">
        <f t="shared" si="12"/>
        <v>-0.33269961977186313</v>
      </c>
      <c r="AD34" s="3">
        <v>13840</v>
      </c>
      <c r="AE34" s="2">
        <f t="shared" si="17"/>
        <v>-0.34220532319391639</v>
      </c>
      <c r="AF34" s="3">
        <v>13065</v>
      </c>
      <c r="AG34" s="2">
        <f t="shared" si="13"/>
        <v>-0.37903992395437258</v>
      </c>
      <c r="AH34" s="3">
        <v>12135</v>
      </c>
      <c r="AI34" s="2">
        <f t="shared" si="14"/>
        <v>-0.42324144486692017</v>
      </c>
      <c r="AJ34" s="3" t="s">
        <v>47</v>
      </c>
    </row>
    <row r="35" spans="1:38" x14ac:dyDescent="0.15">
      <c r="A35" s="3" t="s">
        <v>48</v>
      </c>
      <c r="B35">
        <v>494</v>
      </c>
      <c r="C35" s="1">
        <v>43874</v>
      </c>
      <c r="R35">
        <v>374</v>
      </c>
      <c r="S35" s="2">
        <f t="shared" si="7"/>
        <v>-0.24291497975708498</v>
      </c>
      <c r="T35">
        <v>370.5</v>
      </c>
      <c r="U35" s="2">
        <f t="shared" si="8"/>
        <v>-0.25</v>
      </c>
      <c r="V35">
        <v>365.8</v>
      </c>
      <c r="W35" s="2">
        <f t="shared" si="9"/>
        <v>-0.25951417004048583</v>
      </c>
      <c r="X35" s="3">
        <v>352.6</v>
      </c>
      <c r="Y35" s="2">
        <f t="shared" si="16"/>
        <v>-0.28623481781376514</v>
      </c>
      <c r="Z35" s="3">
        <v>326.7</v>
      </c>
      <c r="AA35" s="2">
        <f t="shared" si="11"/>
        <v>-0.3386639676113361</v>
      </c>
      <c r="AB35" s="3"/>
      <c r="AC35" s="2" t="str">
        <f t="shared" si="12"/>
        <v/>
      </c>
      <c r="AD35" s="3">
        <v>330.5</v>
      </c>
      <c r="AE35" s="2">
        <f t="shared" si="17"/>
        <v>-0.33097165991902833</v>
      </c>
      <c r="AF35" s="3">
        <v>327.2</v>
      </c>
      <c r="AG35" s="2">
        <f t="shared" si="13"/>
        <v>-0.33765182186234821</v>
      </c>
      <c r="AH35" s="3">
        <v>320.39999999999998</v>
      </c>
      <c r="AI35" s="2">
        <f t="shared" si="14"/>
        <v>-0.351417004048583</v>
      </c>
      <c r="AJ35" s="3" t="s">
        <v>48</v>
      </c>
    </row>
    <row r="36" spans="1:38" x14ac:dyDescent="0.15">
      <c r="A36" s="3" t="s">
        <v>49</v>
      </c>
      <c r="B36">
        <v>1048.5</v>
      </c>
      <c r="C36" s="1">
        <v>43867</v>
      </c>
      <c r="R36">
        <v>824</v>
      </c>
      <c r="S36" s="2">
        <f t="shared" si="7"/>
        <v>-0.21411540295660469</v>
      </c>
      <c r="T36">
        <v>826</v>
      </c>
      <c r="U36" s="2">
        <f t="shared" si="8"/>
        <v>-0.21220791607057699</v>
      </c>
      <c r="V36">
        <v>822.4</v>
      </c>
      <c r="W36" s="2">
        <f t="shared" si="9"/>
        <v>-0.2156413924654268</v>
      </c>
      <c r="X36" s="3">
        <v>797.7</v>
      </c>
      <c r="Y36" s="2">
        <f t="shared" si="16"/>
        <v>-0.23919885550786835</v>
      </c>
      <c r="Z36" s="3">
        <v>759.5</v>
      </c>
      <c r="AA36" s="2">
        <f t="shared" si="11"/>
        <v>-0.27563185503099663</v>
      </c>
      <c r="AB36" s="3">
        <v>746.7</v>
      </c>
      <c r="AC36" s="2">
        <f t="shared" si="12"/>
        <v>-0.28783977110157366</v>
      </c>
      <c r="AD36" s="3">
        <v>773.7</v>
      </c>
      <c r="AE36" s="2">
        <f t="shared" si="17"/>
        <v>-0.26208869814020019</v>
      </c>
      <c r="AF36" s="3" t="s">
        <v>49</v>
      </c>
      <c r="AH36" s="3"/>
      <c r="AI36" s="2" t="str">
        <f t="shared" si="14"/>
        <v/>
      </c>
    </row>
    <row r="37" spans="1:38" x14ac:dyDescent="0.15">
      <c r="A37" s="3" t="s">
        <v>50</v>
      </c>
      <c r="B37">
        <v>583</v>
      </c>
      <c r="C37" s="1">
        <v>43867</v>
      </c>
      <c r="R37">
        <v>432.4</v>
      </c>
      <c r="S37" s="2">
        <f t="shared" si="7"/>
        <v>-0.25831903945111501</v>
      </c>
      <c r="T37">
        <v>439.7</v>
      </c>
      <c r="U37" s="2">
        <f t="shared" si="8"/>
        <v>-0.24579759862778727</v>
      </c>
      <c r="X37" s="3">
        <v>418.4</v>
      </c>
      <c r="Y37" s="2">
        <f t="shared" si="16"/>
        <v>-0.28233276157804466</v>
      </c>
      <c r="Z37" s="3">
        <v>397.1</v>
      </c>
      <c r="AA37" s="2">
        <f t="shared" si="11"/>
        <v>-0.31886792452830182</v>
      </c>
      <c r="AB37" s="3">
        <v>394.5</v>
      </c>
      <c r="AC37" s="2">
        <f t="shared" si="12"/>
        <v>-0.323327615780446</v>
      </c>
      <c r="AD37" s="3">
        <v>392.2</v>
      </c>
      <c r="AE37" s="2">
        <f t="shared" si="17"/>
        <v>-0.32727272727272727</v>
      </c>
      <c r="AF37" s="3">
        <v>385</v>
      </c>
      <c r="AG37" s="2">
        <f t="shared" si="13"/>
        <v>-0.339622641509434</v>
      </c>
      <c r="AH37" s="3" t="s">
        <v>50</v>
      </c>
    </row>
    <row r="38" spans="1:38" x14ac:dyDescent="0.15">
      <c r="A38" s="3" t="s">
        <v>51</v>
      </c>
      <c r="B38">
        <v>1709.5</v>
      </c>
      <c r="C38" s="1">
        <v>43868</v>
      </c>
      <c r="R38">
        <v>1382.5</v>
      </c>
      <c r="S38" s="2">
        <f t="shared" si="7"/>
        <v>-0.19128400116993272</v>
      </c>
      <c r="T38">
        <v>1356.5</v>
      </c>
      <c r="U38" s="2">
        <f t="shared" si="8"/>
        <v>-0.20649312664521791</v>
      </c>
      <c r="X38" s="3">
        <v>1310.5</v>
      </c>
      <c r="Y38" s="2">
        <f t="shared" si="16"/>
        <v>-0.23340157940918393</v>
      </c>
      <c r="Z38" s="3">
        <v>1215</v>
      </c>
      <c r="AA38" s="2">
        <f t="shared" si="11"/>
        <v>-0.28926586721263525</v>
      </c>
      <c r="AB38" s="3">
        <v>1170.5</v>
      </c>
      <c r="AC38" s="2">
        <f t="shared" si="12"/>
        <v>-0.31529687042995025</v>
      </c>
      <c r="AD38" s="3">
        <v>1175</v>
      </c>
      <c r="AE38" s="2">
        <f t="shared" si="17"/>
        <v>-0.31266452178999704</v>
      </c>
      <c r="AF38" s="3"/>
      <c r="AG38" s="2" t="str">
        <f t="shared" si="13"/>
        <v/>
      </c>
      <c r="AH38" s="3"/>
      <c r="AI38" s="2" t="str">
        <f t="shared" si="14"/>
        <v/>
      </c>
      <c r="AJ38" s="3" t="s">
        <v>51</v>
      </c>
    </row>
    <row r="39" spans="1:38" x14ac:dyDescent="0.15">
      <c r="A39" s="3" t="s">
        <v>52</v>
      </c>
      <c r="B39">
        <v>4095</v>
      </c>
      <c r="C39" s="1">
        <v>43874</v>
      </c>
      <c r="R39">
        <v>3335</v>
      </c>
      <c r="S39" s="2">
        <f t="shared" si="7"/>
        <v>-0.1855921855921856</v>
      </c>
      <c r="T39">
        <v>3395</v>
      </c>
      <c r="U39" s="2">
        <f t="shared" si="8"/>
        <v>-0.17094017094017089</v>
      </c>
      <c r="V39" s="3" t="s">
        <v>52</v>
      </c>
      <c r="Y39" s="2" t="str">
        <f t="shared" si="16"/>
        <v/>
      </c>
      <c r="AA39" s="2" t="str">
        <f t="shared" si="11"/>
        <v/>
      </c>
      <c r="AC39" s="2" t="str">
        <f t="shared" si="12"/>
        <v/>
      </c>
      <c r="AE39" s="2" t="str">
        <f t="shared" si="17"/>
        <v/>
      </c>
      <c r="AG39" s="2" t="str">
        <f t="shared" si="13"/>
        <v/>
      </c>
      <c r="AI39" s="2" t="str">
        <f t="shared" si="14"/>
        <v/>
      </c>
    </row>
    <row r="40" spans="1:38" x14ac:dyDescent="0.15">
      <c r="A40" s="3" t="s">
        <v>53</v>
      </c>
      <c r="B40">
        <v>809</v>
      </c>
      <c r="C40" s="1">
        <v>43874</v>
      </c>
      <c r="R40">
        <v>529</v>
      </c>
      <c r="S40" s="2">
        <f t="shared" si="7"/>
        <v>-0.34610630407911003</v>
      </c>
      <c r="T40">
        <v>539</v>
      </c>
      <c r="U40" s="2">
        <f t="shared" si="8"/>
        <v>-0.33374536464771321</v>
      </c>
      <c r="V40">
        <v>510</v>
      </c>
      <c r="W40" s="2">
        <f t="shared" si="9"/>
        <v>-0.36959208899876395</v>
      </c>
      <c r="X40" s="3">
        <v>478</v>
      </c>
      <c r="Y40" s="2">
        <f t="shared" si="16"/>
        <v>-0.40914709517923364</v>
      </c>
      <c r="Z40" s="3">
        <v>435</v>
      </c>
      <c r="AA40" s="2">
        <f t="shared" si="11"/>
        <v>-0.46229913473423978</v>
      </c>
      <c r="AB40" s="3">
        <v>405</v>
      </c>
      <c r="AC40" s="2">
        <f t="shared" si="12"/>
        <v>-0.49938195302843014</v>
      </c>
      <c r="AD40" s="3">
        <v>384</v>
      </c>
      <c r="AE40" s="2">
        <f t="shared" si="17"/>
        <v>-0.5253399258343634</v>
      </c>
      <c r="AF40" s="3">
        <v>376</v>
      </c>
      <c r="AG40" s="2">
        <f t="shared" si="13"/>
        <v>-0.53522867737948077</v>
      </c>
      <c r="AH40" s="3">
        <v>330</v>
      </c>
      <c r="AI40" s="2">
        <f t="shared" si="14"/>
        <v>-0.59208899876390608</v>
      </c>
      <c r="AJ40" s="3">
        <v>341</v>
      </c>
      <c r="AK40" s="2">
        <f t="shared" si="15"/>
        <v>-0.57849196538936964</v>
      </c>
      <c r="AL40" s="3" t="s">
        <v>53</v>
      </c>
    </row>
    <row r="41" spans="1:38" x14ac:dyDescent="0.15">
      <c r="A41" s="3" t="s">
        <v>54</v>
      </c>
      <c r="B41">
        <v>576.9</v>
      </c>
      <c r="C41" s="1">
        <v>43873</v>
      </c>
      <c r="R41">
        <v>403.8</v>
      </c>
      <c r="S41" s="2">
        <f t="shared" si="7"/>
        <v>-0.3000520020800832</v>
      </c>
      <c r="T41">
        <v>432.7</v>
      </c>
      <c r="U41" s="2">
        <f t="shared" si="8"/>
        <v>-0.24995666493326396</v>
      </c>
      <c r="V41">
        <v>424.2</v>
      </c>
      <c r="W41" s="2">
        <f t="shared" si="9"/>
        <v>-0.26469058762350495</v>
      </c>
      <c r="X41" s="3">
        <v>412.6</v>
      </c>
      <c r="Y41" s="2">
        <f t="shared" si="10"/>
        <v>-0.28479805858901019</v>
      </c>
      <c r="Z41" s="3">
        <v>388</v>
      </c>
      <c r="AA41" s="2">
        <f t="shared" si="11"/>
        <v>-0.32743976425723698</v>
      </c>
      <c r="AB41" s="3" t="s">
        <v>54</v>
      </c>
      <c r="AD41" s="3"/>
      <c r="AE41" s="2" t="str">
        <f t="shared" si="17"/>
        <v/>
      </c>
      <c r="AF41" s="3"/>
      <c r="AG41" s="2" t="str">
        <f t="shared" si="13"/>
        <v/>
      </c>
      <c r="AH41" s="3"/>
      <c r="AI41" s="2" t="str">
        <f t="shared" si="14"/>
        <v/>
      </c>
      <c r="AK41" s="2" t="str">
        <f t="shared" si="15"/>
        <v/>
      </c>
    </row>
    <row r="42" spans="1:38" x14ac:dyDescent="0.15">
      <c r="A42" s="3" t="s">
        <v>55</v>
      </c>
      <c r="B42">
        <v>1098.5</v>
      </c>
      <c r="C42" s="1">
        <v>43874</v>
      </c>
      <c r="R42">
        <v>766</v>
      </c>
      <c r="S42" s="2">
        <f t="shared" si="7"/>
        <v>-0.30268548020027308</v>
      </c>
      <c r="T42">
        <v>732.8</v>
      </c>
      <c r="U42" s="2">
        <f t="shared" si="8"/>
        <v>-0.33290851160673651</v>
      </c>
      <c r="V42">
        <v>721.4</v>
      </c>
      <c r="W42" s="2">
        <f t="shared" si="9"/>
        <v>-0.34328629949931733</v>
      </c>
      <c r="X42" s="3">
        <v>678.4</v>
      </c>
      <c r="Y42" s="2">
        <f t="shared" si="10"/>
        <v>-0.38243058716431499</v>
      </c>
      <c r="Z42" s="3">
        <v>596</v>
      </c>
      <c r="AA42" s="2">
        <f t="shared" si="11"/>
        <v>-0.45744196631770595</v>
      </c>
      <c r="AB42" s="3">
        <v>585.9</v>
      </c>
      <c r="AC42" s="2">
        <f t="shared" si="12"/>
        <v>-0.46663632225762408</v>
      </c>
      <c r="AD42" s="3">
        <v>560.1</v>
      </c>
      <c r="AE42" s="2">
        <f t="shared" si="17"/>
        <v>-0.49012289485662264</v>
      </c>
      <c r="AF42" s="3">
        <v>533.79999999999995</v>
      </c>
      <c r="AG42" s="2">
        <f t="shared" si="13"/>
        <v>-0.51406463359126087</v>
      </c>
      <c r="AH42" s="3">
        <v>514.20000000000005</v>
      </c>
      <c r="AI42" s="2">
        <f t="shared" si="14"/>
        <v>-0.53190714610832956</v>
      </c>
      <c r="AJ42" s="3" t="s">
        <v>55</v>
      </c>
    </row>
    <row r="43" spans="1:38" x14ac:dyDescent="0.15">
      <c r="A43" s="3" t="s">
        <v>57</v>
      </c>
      <c r="B43">
        <v>3800</v>
      </c>
      <c r="C43" s="1">
        <v>43867</v>
      </c>
      <c r="T43">
        <v>3075</v>
      </c>
      <c r="U43" s="2">
        <f t="shared" si="8"/>
        <v>-0.19078947368421051</v>
      </c>
      <c r="V43">
        <v>3015</v>
      </c>
      <c r="W43" s="2">
        <f t="shared" si="9"/>
        <v>-0.20657894736842108</v>
      </c>
      <c r="X43" s="3">
        <v>2931.5</v>
      </c>
      <c r="Y43" s="2">
        <f t="shared" si="10"/>
        <v>-0.22855263157894734</v>
      </c>
      <c r="Z43" s="3">
        <v>2780.5</v>
      </c>
      <c r="AA43" s="2">
        <f t="shared" si="11"/>
        <v>-0.26828947368421052</v>
      </c>
      <c r="AB43" s="3">
        <v>2713.5</v>
      </c>
      <c r="AC43" s="2">
        <f t="shared" si="12"/>
        <v>-0.28592105263157896</v>
      </c>
      <c r="AD43" s="3">
        <v>2717</v>
      </c>
      <c r="AE43" s="2">
        <f t="shared" si="17"/>
        <v>-0.28500000000000003</v>
      </c>
      <c r="AF43" s="3" t="s">
        <v>57</v>
      </c>
      <c r="AH43" s="3"/>
      <c r="AI43" s="2" t="str">
        <f t="shared" si="14"/>
        <v/>
      </c>
      <c r="AK43" s="2" t="str">
        <f t="shared" si="15"/>
        <v/>
      </c>
    </row>
    <row r="44" spans="1:38" x14ac:dyDescent="0.15">
      <c r="A44" s="3" t="s">
        <v>58</v>
      </c>
      <c r="B44">
        <v>1818.5</v>
      </c>
      <c r="C44" s="1">
        <v>43867</v>
      </c>
      <c r="T44">
        <v>1330.5</v>
      </c>
      <c r="U44" s="2">
        <f t="shared" si="8"/>
        <v>-0.2683530382183118</v>
      </c>
      <c r="V44">
        <v>1289.5</v>
      </c>
      <c r="W44" s="2">
        <f t="shared" si="9"/>
        <v>-0.29089909265878466</v>
      </c>
      <c r="X44" s="3">
        <v>1260</v>
      </c>
      <c r="Y44" s="2">
        <f t="shared" si="10"/>
        <v>-0.30712125378058841</v>
      </c>
      <c r="Z44" s="3">
        <v>1204</v>
      </c>
      <c r="AA44" s="2">
        <f t="shared" si="11"/>
        <v>-0.33791586472367341</v>
      </c>
      <c r="AB44" s="3">
        <v>1188</v>
      </c>
      <c r="AC44" s="2">
        <f t="shared" si="12"/>
        <v>-0.34671432499312616</v>
      </c>
      <c r="AD44" s="3" t="s">
        <v>58</v>
      </c>
      <c r="AF44" s="3"/>
      <c r="AG44" s="2" t="str">
        <f t="shared" si="13"/>
        <v/>
      </c>
      <c r="AH44" s="3"/>
      <c r="AI44" s="2" t="str">
        <f t="shared" si="14"/>
        <v/>
      </c>
      <c r="AJ44" s="3"/>
      <c r="AK44" s="2" t="str">
        <f t="shared" si="15"/>
        <v/>
      </c>
    </row>
    <row r="45" spans="1:38" x14ac:dyDescent="0.15">
      <c r="A45" s="3" t="s">
        <v>59</v>
      </c>
      <c r="B45">
        <v>3088</v>
      </c>
      <c r="C45" s="1">
        <v>43882</v>
      </c>
      <c r="T45">
        <v>2542.5</v>
      </c>
      <c r="U45" s="2">
        <f t="shared" si="8"/>
        <v>-0.17665155440414504</v>
      </c>
      <c r="V45">
        <v>2508</v>
      </c>
      <c r="W45" s="2">
        <f t="shared" si="9"/>
        <v>-0.18782383419689119</v>
      </c>
      <c r="X45" s="3">
        <v>2437.5</v>
      </c>
      <c r="Y45" s="2">
        <f t="shared" si="10"/>
        <v>-0.21065414507772018</v>
      </c>
      <c r="Z45" s="3">
        <v>2290</v>
      </c>
      <c r="AA45" s="2">
        <f t="shared" si="11"/>
        <v>-0.25841968911917101</v>
      </c>
      <c r="AB45" s="3">
        <v>2213</v>
      </c>
      <c r="AC45" s="2">
        <f t="shared" si="12"/>
        <v>-0.28335492227979275</v>
      </c>
      <c r="AD45" s="3">
        <v>2238</v>
      </c>
      <c r="AE45" s="2">
        <f t="shared" si="17"/>
        <v>-0.27525906735751293</v>
      </c>
      <c r="AF45" s="3" t="s">
        <v>59</v>
      </c>
      <c r="AH45" s="3"/>
      <c r="AI45" s="2" t="str">
        <f t="shared" si="14"/>
        <v/>
      </c>
      <c r="AK45" s="2" t="str">
        <f t="shared" si="15"/>
        <v/>
      </c>
    </row>
    <row r="46" spans="1:38" x14ac:dyDescent="0.15">
      <c r="A46" s="3" t="s">
        <v>60</v>
      </c>
      <c r="B46">
        <v>2466</v>
      </c>
      <c r="C46" s="1">
        <v>43867</v>
      </c>
      <c r="T46">
        <v>1900</v>
      </c>
      <c r="U46" s="2">
        <f t="shared" si="8"/>
        <v>-0.2295214922952149</v>
      </c>
      <c r="X46" s="3">
        <v>1800.5</v>
      </c>
      <c r="Y46" s="2">
        <f t="shared" si="10"/>
        <v>-0.26987023519870235</v>
      </c>
      <c r="Z46" s="3">
        <v>1709.5</v>
      </c>
      <c r="AA46" s="2">
        <f t="shared" si="11"/>
        <v>-0.30677210056772097</v>
      </c>
      <c r="AB46" s="3">
        <v>1672</v>
      </c>
      <c r="AC46" s="2">
        <f t="shared" si="12"/>
        <v>-0.32197891321978911</v>
      </c>
      <c r="AD46" s="3">
        <v>1584.5</v>
      </c>
      <c r="AE46" s="2">
        <f t="shared" si="17"/>
        <v>-0.35746147607461476</v>
      </c>
      <c r="AF46" s="3"/>
      <c r="AG46" s="2" t="str">
        <f t="shared" si="13"/>
        <v/>
      </c>
      <c r="AH46" s="3">
        <v>1510</v>
      </c>
      <c r="AI46" s="2">
        <f t="shared" si="14"/>
        <v>-0.38767234387672345</v>
      </c>
      <c r="AJ46" s="3" t="s">
        <v>60</v>
      </c>
    </row>
    <row r="47" spans="1:38" x14ac:dyDescent="0.15">
      <c r="A47" s="3" t="s">
        <v>61</v>
      </c>
      <c r="B47">
        <v>9389</v>
      </c>
      <c r="C47" s="1">
        <v>43867</v>
      </c>
      <c r="T47">
        <v>6782</v>
      </c>
      <c r="U47" s="2">
        <f t="shared" si="8"/>
        <v>-0.27766535307274465</v>
      </c>
      <c r="V47">
        <v>6601</v>
      </c>
      <c r="W47" s="2">
        <f t="shared" si="9"/>
        <v>-0.29694323144104806</v>
      </c>
      <c r="X47" s="3">
        <v>6552</v>
      </c>
      <c r="Y47" s="2">
        <f t="shared" si="10"/>
        <v>-0.30216210459047821</v>
      </c>
      <c r="Z47" s="3">
        <v>6104</v>
      </c>
      <c r="AA47" s="2">
        <f t="shared" si="11"/>
        <v>-0.34987751624241137</v>
      </c>
      <c r="AB47" s="3"/>
      <c r="AC47" s="2" t="str">
        <f>IF(AB47="","",AB47/B47-1)</f>
        <v/>
      </c>
      <c r="AD47" s="3"/>
      <c r="AE47" s="2" t="str">
        <f t="shared" si="17"/>
        <v/>
      </c>
      <c r="AF47" s="3" t="s">
        <v>61</v>
      </c>
      <c r="AH47" s="3"/>
      <c r="AI47" s="2" t="str">
        <f t="shared" si="14"/>
        <v/>
      </c>
    </row>
    <row r="48" spans="1:38" x14ac:dyDescent="0.15">
      <c r="A48" s="3" t="s">
        <v>62</v>
      </c>
      <c r="B48">
        <v>1658</v>
      </c>
      <c r="C48" s="1">
        <v>43867</v>
      </c>
      <c r="T48">
        <v>1258</v>
      </c>
      <c r="U48" s="2">
        <f t="shared" si="8"/>
        <v>-0.24125452352231602</v>
      </c>
      <c r="X48" s="3">
        <v>1214.5</v>
      </c>
      <c r="Y48" s="2">
        <f t="shared" si="10"/>
        <v>-0.26749095295536796</v>
      </c>
      <c r="Z48" s="3">
        <v>1175.5</v>
      </c>
      <c r="AA48" s="2">
        <f t="shared" si="11"/>
        <v>-0.29101326899879376</v>
      </c>
      <c r="AB48" s="3">
        <v>1139.5</v>
      </c>
      <c r="AC48" s="2">
        <f t="shared" si="12"/>
        <v>-0.31272617611580222</v>
      </c>
      <c r="AD48" s="3">
        <v>1171.5</v>
      </c>
      <c r="AE48" s="2">
        <f t="shared" si="17"/>
        <v>-0.29342581423401692</v>
      </c>
      <c r="AF48" s="3" t="s">
        <v>62</v>
      </c>
      <c r="AH48" s="3"/>
      <c r="AI48" s="2" t="str">
        <f t="shared" si="14"/>
        <v/>
      </c>
    </row>
    <row r="49" spans="1:38" x14ac:dyDescent="0.15">
      <c r="A49" s="3" t="s">
        <v>63</v>
      </c>
      <c r="B49">
        <v>2603</v>
      </c>
      <c r="C49" s="1">
        <v>43881</v>
      </c>
      <c r="T49">
        <v>2124</v>
      </c>
      <c r="U49" s="2">
        <f t="shared" si="8"/>
        <v>-0.18401844026123704</v>
      </c>
      <c r="V49">
        <v>2059</v>
      </c>
      <c r="W49" s="2">
        <f t="shared" si="9"/>
        <v>-0.20898962735305415</v>
      </c>
      <c r="X49" s="3">
        <v>1944</v>
      </c>
      <c r="Y49" s="2">
        <f t="shared" si="10"/>
        <v>-0.25316941990011521</v>
      </c>
      <c r="Z49" s="3">
        <v>1737</v>
      </c>
      <c r="AA49" s="2">
        <f t="shared" si="11"/>
        <v>-0.33269304648482523</v>
      </c>
      <c r="AB49" s="3">
        <v>1649</v>
      </c>
      <c r="AC49" s="2">
        <f t="shared" si="12"/>
        <v>-0.36650019208605455</v>
      </c>
      <c r="AD49" s="3">
        <v>1561</v>
      </c>
      <c r="AE49" s="2">
        <f t="shared" si="17"/>
        <v>-0.40030733768728388</v>
      </c>
      <c r="AF49" s="3">
        <v>1574</v>
      </c>
      <c r="AG49" s="2">
        <f t="shared" si="13"/>
        <v>-0.39531310026892053</v>
      </c>
      <c r="AH49" s="3">
        <v>1480</v>
      </c>
      <c r="AI49" s="2">
        <f t="shared" si="14"/>
        <v>-0.43142527852477908</v>
      </c>
      <c r="AJ49" s="3" t="s">
        <v>63</v>
      </c>
    </row>
    <row r="50" spans="1:38" x14ac:dyDescent="0.15">
      <c r="A50" s="3" t="s">
        <v>64</v>
      </c>
      <c r="B50">
        <v>833.9</v>
      </c>
      <c r="C50" s="1">
        <v>43867</v>
      </c>
      <c r="T50">
        <v>649.5</v>
      </c>
      <c r="U50" s="2">
        <f t="shared" si="8"/>
        <v>-0.22112963185034173</v>
      </c>
      <c r="V50">
        <v>633.29999999999995</v>
      </c>
      <c r="W50" s="2">
        <f t="shared" si="9"/>
        <v>-0.24055642163328939</v>
      </c>
      <c r="X50" s="3">
        <v>604.20000000000005</v>
      </c>
      <c r="Y50" s="2">
        <f t="shared" si="10"/>
        <v>-0.27545269216932478</v>
      </c>
      <c r="Z50" s="3" t="s">
        <v>64</v>
      </c>
      <c r="AB50" s="3"/>
      <c r="AC50" s="2" t="str">
        <f t="shared" si="12"/>
        <v/>
      </c>
      <c r="AD50" s="3"/>
      <c r="AE50" s="2" t="str">
        <f t="shared" si="17"/>
        <v/>
      </c>
      <c r="AF50" s="3"/>
      <c r="AG50" s="2" t="str">
        <f t="shared" si="13"/>
        <v/>
      </c>
      <c r="AH50" s="3"/>
      <c r="AI50" s="2" t="str">
        <f t="shared" si="14"/>
        <v/>
      </c>
    </row>
    <row r="51" spans="1:38" x14ac:dyDescent="0.15">
      <c r="Y51" s="2" t="str">
        <f t="shared" si="10"/>
        <v/>
      </c>
      <c r="AA51" s="2" t="str">
        <f t="shared" si="11"/>
        <v/>
      </c>
      <c r="AC51" s="2" t="str">
        <f t="shared" si="12"/>
        <v/>
      </c>
      <c r="AE51" s="2" t="str">
        <f t="shared" si="17"/>
        <v/>
      </c>
      <c r="AG51" s="2" t="str">
        <f t="shared" si="13"/>
        <v/>
      </c>
      <c r="AI51" s="2" t="str">
        <f t="shared" si="14"/>
        <v/>
      </c>
    </row>
    <row r="52" spans="1:38" x14ac:dyDescent="0.15">
      <c r="A52" t="s">
        <v>66</v>
      </c>
      <c r="B52">
        <v>2948</v>
      </c>
      <c r="C52" s="1">
        <v>43867</v>
      </c>
      <c r="X52" s="3">
        <v>2349.5</v>
      </c>
      <c r="Y52" s="2">
        <f t="shared" si="10"/>
        <v>-0.20301899592944372</v>
      </c>
      <c r="Z52" s="3">
        <v>2246.5</v>
      </c>
      <c r="AA52" s="2">
        <f t="shared" si="11"/>
        <v>-0.23795793758480321</v>
      </c>
      <c r="AB52" s="3"/>
      <c r="AC52" s="2" t="str">
        <f t="shared" si="12"/>
        <v/>
      </c>
      <c r="AD52" s="3">
        <v>2296</v>
      </c>
      <c r="AE52" s="2">
        <f t="shared" si="17"/>
        <v>-0.22116689280868385</v>
      </c>
      <c r="AF52" t="s">
        <v>66</v>
      </c>
      <c r="AI52" s="2" t="str">
        <f t="shared" si="14"/>
        <v/>
      </c>
    </row>
    <row r="53" spans="1:38" x14ac:dyDescent="0.15">
      <c r="A53" t="s">
        <v>67</v>
      </c>
      <c r="B53">
        <v>8700</v>
      </c>
      <c r="C53" s="1">
        <v>43874</v>
      </c>
      <c r="X53" s="3">
        <v>6120</v>
      </c>
      <c r="Y53" s="2">
        <f t="shared" si="10"/>
        <v>-0.29655172413793107</v>
      </c>
      <c r="Z53" s="3">
        <v>5680</v>
      </c>
      <c r="AA53" s="2">
        <f t="shared" si="11"/>
        <v>-0.34712643678160915</v>
      </c>
      <c r="AB53" s="3">
        <v>5480</v>
      </c>
      <c r="AC53" s="2">
        <f t="shared" si="12"/>
        <v>-0.37011494252873567</v>
      </c>
      <c r="AD53" s="3">
        <v>5710</v>
      </c>
      <c r="AE53" s="2">
        <f t="shared" si="17"/>
        <v>-0.34367816091954018</v>
      </c>
      <c r="AF53" s="3">
        <v>5480</v>
      </c>
      <c r="AG53" s="2">
        <f t="shared" si="13"/>
        <v>-0.37011494252873567</v>
      </c>
      <c r="AH53" s="3">
        <v>5280</v>
      </c>
      <c r="AI53" s="2">
        <f t="shared" si="14"/>
        <v>-0.39310344827586208</v>
      </c>
      <c r="AJ53" t="s">
        <v>67</v>
      </c>
    </row>
    <row r="54" spans="1:38" x14ac:dyDescent="0.15">
      <c r="A54" t="s">
        <v>68</v>
      </c>
      <c r="B54">
        <v>3647</v>
      </c>
      <c r="C54" s="1">
        <v>43867</v>
      </c>
      <c r="X54" s="3">
        <v>2689.5</v>
      </c>
      <c r="Y54" s="2">
        <f t="shared" si="10"/>
        <v>-0.26254455717027692</v>
      </c>
      <c r="Z54" s="3">
        <v>2480.5</v>
      </c>
      <c r="AA54" s="2">
        <f t="shared" si="11"/>
        <v>-0.31985193309569504</v>
      </c>
      <c r="AB54" s="3">
        <v>2391</v>
      </c>
      <c r="AC54" s="2">
        <f t="shared" si="12"/>
        <v>-0.34439265149437892</v>
      </c>
      <c r="AD54" s="3">
        <v>2358.5</v>
      </c>
      <c r="AE54" s="2">
        <f t="shared" si="17"/>
        <v>-0.35330408554976689</v>
      </c>
      <c r="AF54" s="3">
        <v>2321.5</v>
      </c>
      <c r="AG54" s="2">
        <f t="shared" si="13"/>
        <v>-0.36344941047436252</v>
      </c>
      <c r="AH54" t="s">
        <v>68</v>
      </c>
    </row>
    <row r="55" spans="1:38" x14ac:dyDescent="0.15">
      <c r="A55" t="s">
        <v>69</v>
      </c>
      <c r="B55">
        <v>22570</v>
      </c>
      <c r="C55" s="1">
        <v>43867</v>
      </c>
      <c r="X55" s="3">
        <v>15965</v>
      </c>
      <c r="Y55" s="2">
        <f t="shared" si="10"/>
        <v>-0.29264510412051392</v>
      </c>
      <c r="Z55" s="3">
        <v>15180</v>
      </c>
      <c r="AA55" s="2">
        <f t="shared" si="11"/>
        <v>-0.3274257864421799</v>
      </c>
      <c r="AB55" t="s">
        <v>69</v>
      </c>
      <c r="AD55" s="3"/>
      <c r="AE55" s="2" t="str">
        <f t="shared" si="17"/>
        <v/>
      </c>
      <c r="AF55" s="3"/>
      <c r="AG55" s="2" t="str">
        <f t="shared" si="13"/>
        <v/>
      </c>
      <c r="AH55" s="3"/>
      <c r="AI55" s="2" t="str">
        <f t="shared" si="14"/>
        <v/>
      </c>
    </row>
    <row r="56" spans="1:38" x14ac:dyDescent="0.15">
      <c r="A56" t="s">
        <v>70</v>
      </c>
      <c r="B56">
        <v>1046</v>
      </c>
      <c r="C56" s="1">
        <v>43867</v>
      </c>
      <c r="X56" s="3">
        <v>812</v>
      </c>
      <c r="Y56" s="2">
        <f t="shared" si="10"/>
        <v>-0.22370936902485661</v>
      </c>
      <c r="Z56" s="3">
        <v>722</v>
      </c>
      <c r="AA56" s="2">
        <f t="shared" si="11"/>
        <v>-0.30975143403441685</v>
      </c>
      <c r="AB56" s="3">
        <v>698</v>
      </c>
      <c r="AC56" s="2">
        <f t="shared" si="12"/>
        <v>-0.33269598470363293</v>
      </c>
      <c r="AD56" s="3">
        <v>728</v>
      </c>
      <c r="AE56" s="2">
        <f t="shared" si="17"/>
        <v>-0.30401529636711278</v>
      </c>
      <c r="AF56" t="s">
        <v>70</v>
      </c>
      <c r="AI56" s="2" t="str">
        <f t="shared" si="14"/>
        <v/>
      </c>
    </row>
    <row r="57" spans="1:38" x14ac:dyDescent="0.15">
      <c r="A57" t="s">
        <v>71</v>
      </c>
      <c r="B57">
        <v>4615</v>
      </c>
      <c r="C57" s="1">
        <v>43879</v>
      </c>
      <c r="X57" s="3">
        <v>3065</v>
      </c>
      <c r="Y57" s="2">
        <f t="shared" si="10"/>
        <v>-0.33586132177681471</v>
      </c>
      <c r="Z57" s="3">
        <v>2937</v>
      </c>
      <c r="AA57" s="2">
        <f t="shared" si="11"/>
        <v>-0.36359696641386785</v>
      </c>
      <c r="AB57" s="3">
        <v>2793</v>
      </c>
      <c r="AC57" s="2">
        <f t="shared" si="12"/>
        <v>-0.3947995666305526</v>
      </c>
      <c r="AD57" s="3">
        <v>2706</v>
      </c>
      <c r="AE57" s="2">
        <f t="shared" si="17"/>
        <v>-0.41365113759479955</v>
      </c>
      <c r="AF57" t="s">
        <v>71</v>
      </c>
      <c r="AI57" s="2" t="str">
        <f t="shared" si="14"/>
        <v/>
      </c>
    </row>
    <row r="58" spans="1:38" x14ac:dyDescent="0.15">
      <c r="A58" t="s">
        <v>72</v>
      </c>
      <c r="B58">
        <v>2202</v>
      </c>
      <c r="C58" s="1">
        <v>43867</v>
      </c>
      <c r="X58" s="3">
        <v>1626</v>
      </c>
      <c r="Y58" s="2">
        <f t="shared" si="10"/>
        <v>-0.26158038147138962</v>
      </c>
      <c r="Z58" s="3">
        <v>1476</v>
      </c>
      <c r="AA58" s="2">
        <f t="shared" si="11"/>
        <v>-0.32970027247956402</v>
      </c>
      <c r="AB58" s="3">
        <v>1450.5</v>
      </c>
      <c r="AC58" s="2">
        <f t="shared" si="12"/>
        <v>-0.34128065395095364</v>
      </c>
      <c r="AD58" s="3">
        <v>1497.5</v>
      </c>
      <c r="AE58" s="2">
        <f t="shared" si="17"/>
        <v>-0.31993642143505907</v>
      </c>
      <c r="AF58" s="3">
        <v>1419.5</v>
      </c>
      <c r="AG58" s="2">
        <f t="shared" si="13"/>
        <v>-0.35535876475930972</v>
      </c>
      <c r="AH58" s="3">
        <v>1340</v>
      </c>
      <c r="AI58" s="2">
        <f t="shared" si="14"/>
        <v>-0.39146230699364215</v>
      </c>
      <c r="AJ58" t="s">
        <v>72</v>
      </c>
    </row>
    <row r="59" spans="1:38" x14ac:dyDescent="0.15">
      <c r="A59" t="s">
        <v>73</v>
      </c>
      <c r="B59">
        <v>1874</v>
      </c>
      <c r="C59" s="1">
        <v>43867</v>
      </c>
      <c r="X59" s="3">
        <v>1313</v>
      </c>
      <c r="Y59" s="2">
        <f t="shared" si="10"/>
        <v>-0.29935965848452506</v>
      </c>
      <c r="Z59" s="3">
        <v>1265</v>
      </c>
      <c r="AA59" s="2">
        <f t="shared" si="11"/>
        <v>-0.3249733191035219</v>
      </c>
      <c r="AB59" s="3">
        <v>1214</v>
      </c>
      <c r="AC59" s="2">
        <f t="shared" si="12"/>
        <v>-0.35218783351120597</v>
      </c>
      <c r="AD59" s="3">
        <v>1235</v>
      </c>
      <c r="AE59" s="2">
        <f t="shared" si="17"/>
        <v>-0.34098185699039485</v>
      </c>
      <c r="AF59" t="s">
        <v>73</v>
      </c>
      <c r="AI59" s="2" t="str">
        <f t="shared" si="14"/>
        <v/>
      </c>
    </row>
    <row r="60" spans="1:38" x14ac:dyDescent="0.15">
      <c r="Y60" s="2" t="str">
        <f t="shared" si="10"/>
        <v/>
      </c>
      <c r="AA60" s="2" t="str">
        <f t="shared" si="11"/>
        <v/>
      </c>
      <c r="AC60" s="2" t="str">
        <f t="shared" si="12"/>
        <v/>
      </c>
      <c r="AE60" s="2" t="str">
        <f t="shared" si="17"/>
        <v/>
      </c>
      <c r="AG60" s="2" t="str">
        <f t="shared" si="13"/>
        <v/>
      </c>
      <c r="AI60" s="2" t="str">
        <f t="shared" si="14"/>
        <v/>
      </c>
    </row>
    <row r="61" spans="1:38" x14ac:dyDescent="0.15">
      <c r="A61" s="3" t="s">
        <v>76</v>
      </c>
      <c r="B61">
        <v>5158</v>
      </c>
      <c r="C61" s="1">
        <v>43868</v>
      </c>
      <c r="Y61" s="2" t="str">
        <f t="shared" si="10"/>
        <v/>
      </c>
      <c r="Z61" s="3">
        <v>3424</v>
      </c>
      <c r="AA61" s="2">
        <f t="shared" si="11"/>
        <v>-0.33617681271810784</v>
      </c>
      <c r="AB61" s="3">
        <v>3338</v>
      </c>
      <c r="AC61" s="2">
        <f t="shared" si="12"/>
        <v>-0.35284994183792162</v>
      </c>
      <c r="AD61" s="3">
        <v>3343</v>
      </c>
      <c r="AE61" s="2">
        <f t="shared" si="17"/>
        <v>-0.35188057386583949</v>
      </c>
      <c r="AF61" s="3">
        <v>3240</v>
      </c>
      <c r="AG61" s="2">
        <f t="shared" si="13"/>
        <v>-0.37184955409073284</v>
      </c>
      <c r="AH61" s="3" t="s">
        <v>76</v>
      </c>
    </row>
    <row r="62" spans="1:38" x14ac:dyDescent="0.15">
      <c r="A62" s="3" t="s">
        <v>77</v>
      </c>
      <c r="B62">
        <v>6440</v>
      </c>
      <c r="C62" s="1">
        <v>43867</v>
      </c>
      <c r="Y62" s="2" t="str">
        <f t="shared" si="10"/>
        <v/>
      </c>
      <c r="Z62" s="3">
        <v>4405</v>
      </c>
      <c r="AA62" s="2">
        <f t="shared" si="11"/>
        <v>-0.31599378881987583</v>
      </c>
      <c r="AB62" s="3">
        <v>4300</v>
      </c>
      <c r="AC62" s="2">
        <f t="shared" si="12"/>
        <v>-0.33229813664596275</v>
      </c>
      <c r="AD62" s="3">
        <v>4190</v>
      </c>
      <c r="AE62" s="2">
        <f t="shared" si="17"/>
        <v>-0.34937888198757761</v>
      </c>
      <c r="AF62" s="3" t="s">
        <v>77</v>
      </c>
      <c r="AH62" s="3"/>
      <c r="AI62" s="2" t="str">
        <f t="shared" si="14"/>
        <v/>
      </c>
    </row>
    <row r="63" spans="1:38" x14ac:dyDescent="0.15">
      <c r="A63" s="3" t="s">
        <v>78</v>
      </c>
      <c r="B63">
        <v>4595</v>
      </c>
      <c r="C63" s="1">
        <v>43867</v>
      </c>
      <c r="Y63" s="2" t="str">
        <f t="shared" si="10"/>
        <v/>
      </c>
      <c r="Z63" s="3">
        <v>3050</v>
      </c>
      <c r="AA63" s="2">
        <f t="shared" si="11"/>
        <v>-0.33623503808487487</v>
      </c>
      <c r="AB63" s="3">
        <v>2983</v>
      </c>
      <c r="AC63" s="2">
        <f t="shared" si="12"/>
        <v>-0.35081610446137101</v>
      </c>
      <c r="AD63" s="3">
        <v>2930</v>
      </c>
      <c r="AE63" s="2">
        <f t="shared" si="17"/>
        <v>-0.3623503808487486</v>
      </c>
      <c r="AF63" s="3"/>
      <c r="AG63" s="2" t="str">
        <f t="shared" si="13"/>
        <v/>
      </c>
      <c r="AH63" s="3">
        <v>2900</v>
      </c>
      <c r="AI63" s="2">
        <f t="shared" si="14"/>
        <v>-0.36887921653971711</v>
      </c>
      <c r="AJ63" s="3">
        <v>2854</v>
      </c>
      <c r="AK63" s="2">
        <f t="shared" si="15"/>
        <v>-0.37889009793253536</v>
      </c>
      <c r="AL63" s="3" t="s">
        <v>78</v>
      </c>
    </row>
    <row r="64" spans="1:38" x14ac:dyDescent="0.15">
      <c r="A64" s="3" t="s">
        <v>79</v>
      </c>
      <c r="B64">
        <v>1558</v>
      </c>
      <c r="C64" s="1">
        <v>43867</v>
      </c>
      <c r="Y64" s="2" t="str">
        <f t="shared" si="10"/>
        <v/>
      </c>
      <c r="Z64" s="3">
        <v>1029.5</v>
      </c>
      <c r="AA64" s="2">
        <f t="shared" si="11"/>
        <v>-0.33921694480102693</v>
      </c>
      <c r="AB64" s="3">
        <v>996.7</v>
      </c>
      <c r="AC64" s="2">
        <f t="shared" si="12"/>
        <v>-0.36026957637997425</v>
      </c>
      <c r="AD64" s="3">
        <v>984.9</v>
      </c>
      <c r="AE64" s="2">
        <f t="shared" si="17"/>
        <v>-0.36784338896020541</v>
      </c>
      <c r="AF64" s="3" t="s">
        <v>79</v>
      </c>
      <c r="AH64" s="3"/>
      <c r="AI64" s="2" t="str">
        <f t="shared" si="14"/>
        <v/>
      </c>
      <c r="AK64" s="2" t="str">
        <f t="shared" si="15"/>
        <v/>
      </c>
    </row>
    <row r="65" spans="1:40" x14ac:dyDescent="0.15">
      <c r="A65" s="3" t="s">
        <v>80</v>
      </c>
      <c r="B65">
        <v>7655</v>
      </c>
      <c r="C65" s="1">
        <v>43881</v>
      </c>
      <c r="Y65" s="2" t="str">
        <f t="shared" si="10"/>
        <v/>
      </c>
      <c r="Z65" s="3">
        <v>5691</v>
      </c>
      <c r="AA65" s="2">
        <f t="shared" si="11"/>
        <v>-0.2565643370346179</v>
      </c>
      <c r="AB65" s="3">
        <v>5463</v>
      </c>
      <c r="AC65" s="2">
        <f t="shared" si="12"/>
        <v>-0.28634879163945137</v>
      </c>
      <c r="AD65" s="3">
        <v>5688</v>
      </c>
      <c r="AE65" s="2">
        <f t="shared" si="17"/>
        <v>-0.2569562377531025</v>
      </c>
      <c r="AF65" s="3" t="s">
        <v>80</v>
      </c>
      <c r="AH65" s="3"/>
      <c r="AI65" s="2" t="str">
        <f t="shared" si="14"/>
        <v/>
      </c>
      <c r="AK65" s="2" t="str">
        <f t="shared" si="15"/>
        <v/>
      </c>
    </row>
    <row r="66" spans="1:40" x14ac:dyDescent="0.15">
      <c r="A66" s="3" t="s">
        <v>81</v>
      </c>
      <c r="B66">
        <v>466</v>
      </c>
      <c r="C66" s="1">
        <v>43867</v>
      </c>
      <c r="Y66" s="2" t="str">
        <f t="shared" si="10"/>
        <v/>
      </c>
      <c r="Z66" s="3">
        <v>340</v>
      </c>
      <c r="AA66" s="2">
        <f t="shared" si="11"/>
        <v>-0.27038626609442062</v>
      </c>
      <c r="AB66" s="3">
        <v>330</v>
      </c>
      <c r="AC66" s="2">
        <f t="shared" si="12"/>
        <v>-0.29184549356223177</v>
      </c>
      <c r="AD66" s="3">
        <v>348</v>
      </c>
      <c r="AE66" s="2">
        <f t="shared" si="17"/>
        <v>-0.25321888412017168</v>
      </c>
      <c r="AF66" s="3" t="s">
        <v>81</v>
      </c>
      <c r="AH66" s="3"/>
      <c r="AI66" s="2" t="str">
        <f t="shared" si="14"/>
        <v/>
      </c>
      <c r="AK66" s="2" t="str">
        <f t="shared" si="15"/>
        <v/>
      </c>
    </row>
    <row r="67" spans="1:40" x14ac:dyDescent="0.15">
      <c r="A67" s="3" t="s">
        <v>82</v>
      </c>
      <c r="B67">
        <v>6100</v>
      </c>
      <c r="C67" s="1">
        <v>43868</v>
      </c>
      <c r="Y67" s="2" t="str">
        <f t="shared" si="10"/>
        <v/>
      </c>
      <c r="Z67" s="3">
        <v>4605</v>
      </c>
      <c r="AA67" s="2">
        <f t="shared" ref="AA67:AA85" si="24">IF(Z67="","",Z67/B67-1)</f>
        <v>-0.2450819672131147</v>
      </c>
      <c r="AB67" s="3">
        <v>4460</v>
      </c>
      <c r="AC67" s="2">
        <f t="shared" ref="AC67:AC89" si="25">IF(AB67="","",AB67/B67-1)</f>
        <v>-0.26885245901639343</v>
      </c>
      <c r="AD67" s="3">
        <v>4440</v>
      </c>
      <c r="AE67" s="2">
        <f t="shared" ref="AE67:AE89" si="26">IF(AD67="","",AD67/B67-1)</f>
        <v>-0.27213114754098355</v>
      </c>
      <c r="AF67" s="3">
        <v>4115</v>
      </c>
      <c r="AG67" s="2">
        <f t="shared" ref="AG67:AG88" si="27">IF(AF67="","",AF67/B67-1)</f>
        <v>-0.32540983606557372</v>
      </c>
      <c r="AH67" s="3">
        <v>3830</v>
      </c>
      <c r="AI67" s="2">
        <f t="shared" ref="AI67:AI88" si="28">IF(AH67="","",AH67/B67-1)</f>
        <v>-0.37213114754098364</v>
      </c>
      <c r="AJ67" s="3" t="s">
        <v>82</v>
      </c>
      <c r="AK67" s="2" t="e">
        <f t="shared" ref="AK67:AK88" si="29">IF(AJ67="","",AJ67/B67-1)</f>
        <v>#VALUE!</v>
      </c>
    </row>
    <row r="68" spans="1:40" x14ac:dyDescent="0.15">
      <c r="A68" s="3" t="s">
        <v>83</v>
      </c>
      <c r="B68">
        <v>8219</v>
      </c>
      <c r="C68" s="1">
        <v>43867</v>
      </c>
      <c r="Y68" s="2" t="str">
        <f t="shared" si="10"/>
        <v/>
      </c>
      <c r="Z68" s="3">
        <v>5696</v>
      </c>
      <c r="AA68" s="2">
        <f t="shared" si="24"/>
        <v>-0.30697165105243951</v>
      </c>
      <c r="AB68" s="3">
        <v>5528</v>
      </c>
      <c r="AC68" s="2">
        <f t="shared" si="25"/>
        <v>-0.32741209392870174</v>
      </c>
      <c r="AD68" s="3">
        <v>5742</v>
      </c>
      <c r="AE68" s="2">
        <f t="shared" si="26"/>
        <v>-0.30137486312203432</v>
      </c>
      <c r="AF68" s="3" t="s">
        <v>83</v>
      </c>
      <c r="AH68" s="3"/>
      <c r="AI68" s="2" t="str">
        <f t="shared" si="28"/>
        <v/>
      </c>
      <c r="AK68" s="2" t="str">
        <f t="shared" si="29"/>
        <v/>
      </c>
    </row>
    <row r="69" spans="1:40" x14ac:dyDescent="0.15">
      <c r="A69" s="3" t="s">
        <v>84</v>
      </c>
      <c r="B69">
        <v>1497</v>
      </c>
      <c r="C69" s="1">
        <v>43868</v>
      </c>
      <c r="Y69" s="2" t="str">
        <f t="shared" si="10"/>
        <v/>
      </c>
      <c r="Z69" s="3">
        <v>1069</v>
      </c>
      <c r="AA69" s="2">
        <f t="shared" si="24"/>
        <v>-0.28590514362057451</v>
      </c>
      <c r="AB69" s="3">
        <v>1024</v>
      </c>
      <c r="AC69" s="2">
        <f t="shared" si="25"/>
        <v>-0.31596526386105539</v>
      </c>
      <c r="AD69" s="3">
        <v>1002</v>
      </c>
      <c r="AE69" s="2">
        <f t="shared" si="26"/>
        <v>-0.33066132264529058</v>
      </c>
      <c r="AF69" s="3">
        <v>945</v>
      </c>
      <c r="AG69" s="2">
        <f t="shared" si="27"/>
        <v>-0.36873747494989983</v>
      </c>
      <c r="AH69" s="3">
        <v>874</v>
      </c>
      <c r="AI69" s="2">
        <f t="shared" si="28"/>
        <v>-0.4161656646626587</v>
      </c>
      <c r="AJ69" s="3" t="s">
        <v>84</v>
      </c>
      <c r="AK69" s="2" t="e">
        <f t="shared" si="29"/>
        <v>#VALUE!</v>
      </c>
    </row>
    <row r="70" spans="1:40" x14ac:dyDescent="0.15">
      <c r="A70" s="4" t="s">
        <v>85</v>
      </c>
      <c r="B70">
        <v>4526</v>
      </c>
      <c r="C70" s="1">
        <v>43868</v>
      </c>
      <c r="Y70" s="2" t="str">
        <f t="shared" si="10"/>
        <v/>
      </c>
      <c r="Z70" s="3">
        <v>3105</v>
      </c>
      <c r="AA70" s="2">
        <f t="shared" si="24"/>
        <v>-0.31396376491383116</v>
      </c>
      <c r="AB70" s="3">
        <v>3033</v>
      </c>
      <c r="AC70" s="2">
        <f t="shared" si="25"/>
        <v>-0.32987185152452492</v>
      </c>
      <c r="AD70" s="3">
        <v>3030</v>
      </c>
      <c r="AE70" s="2">
        <f t="shared" si="26"/>
        <v>-0.33053468846663725</v>
      </c>
      <c r="AF70" s="3">
        <v>2900</v>
      </c>
      <c r="AG70" s="2">
        <f t="shared" si="27"/>
        <v>-0.35925762262483429</v>
      </c>
      <c r="AH70" s="3"/>
      <c r="AI70" s="2" t="str">
        <f t="shared" si="28"/>
        <v/>
      </c>
      <c r="AJ70" s="4" t="s">
        <v>85</v>
      </c>
      <c r="AK70" s="2" t="e">
        <f t="shared" si="29"/>
        <v>#VALUE!</v>
      </c>
    </row>
    <row r="71" spans="1:40" x14ac:dyDescent="0.15">
      <c r="A71" s="4" t="s">
        <v>86</v>
      </c>
      <c r="B71">
        <v>25875</v>
      </c>
      <c r="C71" s="1">
        <v>43874</v>
      </c>
      <c r="Y71" s="2" t="str">
        <f t="shared" si="10"/>
        <v/>
      </c>
      <c r="Z71" s="3">
        <v>18840</v>
      </c>
      <c r="AA71" s="2">
        <f t="shared" si="24"/>
        <v>-0.27188405797101445</v>
      </c>
      <c r="AB71" s="3">
        <v>18190</v>
      </c>
      <c r="AC71" s="2">
        <f t="shared" si="25"/>
        <v>-0.29700483091787444</v>
      </c>
      <c r="AD71" s="3">
        <v>17955</v>
      </c>
      <c r="AE71" s="2">
        <f t="shared" si="26"/>
        <v>-0.30608695652173912</v>
      </c>
      <c r="AF71" s="3"/>
      <c r="AG71" s="2" t="str">
        <f t="shared" si="27"/>
        <v/>
      </c>
      <c r="AH71" s="3">
        <v>16510</v>
      </c>
      <c r="AI71" s="2">
        <f t="shared" si="28"/>
        <v>-0.3619323671497584</v>
      </c>
      <c r="AJ71" s="4" t="s">
        <v>86</v>
      </c>
      <c r="AK71" s="2" t="e">
        <f t="shared" si="29"/>
        <v>#VALUE!</v>
      </c>
    </row>
    <row r="72" spans="1:40" x14ac:dyDescent="0.15">
      <c r="A72" s="4" t="s">
        <v>87</v>
      </c>
      <c r="B72">
        <v>14955</v>
      </c>
      <c r="C72" s="1">
        <v>43868</v>
      </c>
      <c r="Y72" s="2" t="str">
        <f t="shared" si="10"/>
        <v/>
      </c>
      <c r="Z72" s="3">
        <v>11000</v>
      </c>
      <c r="AA72" s="2">
        <f t="shared" si="24"/>
        <v>-0.2644600468070879</v>
      </c>
      <c r="AB72" s="3">
        <v>10550</v>
      </c>
      <c r="AC72" s="2">
        <f t="shared" si="25"/>
        <v>-0.29455031761952521</v>
      </c>
      <c r="AD72" s="3">
        <v>10790</v>
      </c>
      <c r="AE72" s="2">
        <f t="shared" si="26"/>
        <v>-0.27850217318622539</v>
      </c>
      <c r="AF72" s="3"/>
      <c r="AG72" s="2" t="str">
        <f t="shared" si="27"/>
        <v/>
      </c>
      <c r="AH72" s="3">
        <v>9923</v>
      </c>
      <c r="AI72" s="2">
        <f t="shared" si="28"/>
        <v>-0.3364760949515212</v>
      </c>
      <c r="AJ72" s="4">
        <v>10280</v>
      </c>
      <c r="AK72" s="2">
        <f t="shared" si="29"/>
        <v>-0.3126044801069876</v>
      </c>
      <c r="AL72" s="4">
        <v>10300</v>
      </c>
      <c r="AM72" s="2">
        <f>IF(AL72="","",AL72/B72-1)</f>
        <v>-0.31126713473754597</v>
      </c>
      <c r="AN72" s="4" t="s">
        <v>87</v>
      </c>
    </row>
    <row r="73" spans="1:40" x14ac:dyDescent="0.15">
      <c r="A73" s="4" t="s">
        <v>88</v>
      </c>
      <c r="B73">
        <v>3615</v>
      </c>
      <c r="C73" s="1">
        <v>43881</v>
      </c>
      <c r="Y73" s="2" t="str">
        <f t="shared" si="10"/>
        <v/>
      </c>
      <c r="Z73" s="3">
        <v>2428</v>
      </c>
      <c r="AA73" s="2">
        <f t="shared" si="24"/>
        <v>-0.32835408022130019</v>
      </c>
      <c r="AB73" s="3">
        <v>2377</v>
      </c>
      <c r="AC73" s="2">
        <f t="shared" si="25"/>
        <v>-0.34246196403872753</v>
      </c>
      <c r="AD73" s="3">
        <v>2495</v>
      </c>
      <c r="AE73" s="2">
        <f t="shared" si="26"/>
        <v>-0.30982019363762103</v>
      </c>
      <c r="AF73" s="4" t="s">
        <v>88</v>
      </c>
      <c r="AH73" s="4"/>
      <c r="AI73" s="2" t="str">
        <f t="shared" si="28"/>
        <v/>
      </c>
      <c r="AK73" s="2" t="str">
        <f t="shared" si="29"/>
        <v/>
      </c>
    </row>
    <row r="74" spans="1:40" x14ac:dyDescent="0.15">
      <c r="A74" s="4" t="s">
        <v>89</v>
      </c>
      <c r="B74">
        <v>10480</v>
      </c>
      <c r="C74" s="1">
        <v>43881</v>
      </c>
      <c r="Y74" s="2" t="str">
        <f t="shared" si="10"/>
        <v/>
      </c>
      <c r="Z74" s="3">
        <v>8367</v>
      </c>
      <c r="AA74" s="2">
        <f t="shared" si="24"/>
        <v>-0.20162213740458013</v>
      </c>
      <c r="AB74" s="4" t="s">
        <v>89</v>
      </c>
      <c r="AD74" s="3"/>
      <c r="AE74" s="2" t="str">
        <f t="shared" si="26"/>
        <v/>
      </c>
      <c r="AF74" s="3"/>
      <c r="AG74" s="2" t="str">
        <f t="shared" si="27"/>
        <v/>
      </c>
      <c r="AH74" s="3"/>
      <c r="AI74" s="2" t="str">
        <f t="shared" si="28"/>
        <v/>
      </c>
      <c r="AK74" s="2" t="str">
        <f t="shared" si="29"/>
        <v/>
      </c>
    </row>
    <row r="75" spans="1:40" x14ac:dyDescent="0.15">
      <c r="A75" s="4" t="s">
        <v>90</v>
      </c>
      <c r="B75">
        <v>4010</v>
      </c>
      <c r="C75" s="1">
        <v>43867</v>
      </c>
      <c r="Y75" s="2" t="str">
        <f t="shared" si="10"/>
        <v/>
      </c>
      <c r="Z75" s="3">
        <v>2556</v>
      </c>
      <c r="AA75" s="2">
        <f t="shared" si="24"/>
        <v>-0.36259351620947633</v>
      </c>
      <c r="AB75" s="3">
        <v>2450</v>
      </c>
      <c r="AC75" s="2">
        <f t="shared" si="25"/>
        <v>-0.38902743142144636</v>
      </c>
      <c r="AD75" s="3">
        <v>2479</v>
      </c>
      <c r="AE75" s="2">
        <f t="shared" si="26"/>
        <v>-0.38179551122194511</v>
      </c>
      <c r="AF75" s="3">
        <v>2429</v>
      </c>
      <c r="AG75" s="2">
        <f t="shared" si="27"/>
        <v>-0.39426433915211967</v>
      </c>
      <c r="AH75" s="3">
        <v>2470</v>
      </c>
      <c r="AI75" s="2">
        <f t="shared" si="28"/>
        <v>-0.38403990024937651</v>
      </c>
      <c r="AJ75" s="4" t="s">
        <v>90</v>
      </c>
      <c r="AK75" s="2" t="e">
        <f t="shared" si="29"/>
        <v>#VALUE!</v>
      </c>
    </row>
    <row r="76" spans="1:40" x14ac:dyDescent="0.15">
      <c r="A76" s="4" t="s">
        <v>91</v>
      </c>
      <c r="B76">
        <v>12430</v>
      </c>
      <c r="C76" s="1">
        <v>43867</v>
      </c>
      <c r="Y76" s="2" t="str">
        <f t="shared" si="10"/>
        <v/>
      </c>
      <c r="Z76" s="3">
        <v>8210</v>
      </c>
      <c r="AA76" s="2">
        <f t="shared" si="24"/>
        <v>-0.3395012067578439</v>
      </c>
      <c r="AB76" s="3">
        <v>7810</v>
      </c>
      <c r="AC76" s="2">
        <f t="shared" si="25"/>
        <v>-0.37168141592920356</v>
      </c>
      <c r="AD76" s="3">
        <v>7580</v>
      </c>
      <c r="AE76" s="2">
        <f t="shared" si="26"/>
        <v>-0.39018503620273537</v>
      </c>
      <c r="AF76" s="3">
        <v>7330</v>
      </c>
      <c r="AG76" s="2">
        <f t="shared" si="27"/>
        <v>-0.41029766693483505</v>
      </c>
      <c r="AH76" s="3">
        <v>6970</v>
      </c>
      <c r="AI76" s="2">
        <f t="shared" si="28"/>
        <v>-0.43925985518905875</v>
      </c>
      <c r="AJ76" s="4" t="s">
        <v>91</v>
      </c>
      <c r="AK76" s="2" t="e">
        <f t="shared" si="29"/>
        <v>#VALUE!</v>
      </c>
    </row>
    <row r="77" spans="1:40" x14ac:dyDescent="0.15">
      <c r="A77" s="4" t="s">
        <v>92</v>
      </c>
      <c r="B77">
        <v>5890</v>
      </c>
      <c r="C77" s="1">
        <v>43886</v>
      </c>
      <c r="Y77" s="2" t="str">
        <f t="shared" si="10"/>
        <v/>
      </c>
      <c r="Z77" s="3">
        <v>4299</v>
      </c>
      <c r="AA77" s="2">
        <f t="shared" si="24"/>
        <v>-0.27011884550084886</v>
      </c>
      <c r="AB77" s="3"/>
      <c r="AC77" s="2" t="str">
        <f t="shared" si="25"/>
        <v/>
      </c>
      <c r="AD77" s="3">
        <v>4538</v>
      </c>
      <c r="AE77" s="2">
        <f t="shared" si="26"/>
        <v>-0.2295415959252971</v>
      </c>
      <c r="AF77" s="4" t="s">
        <v>92</v>
      </c>
      <c r="AH77" s="4"/>
      <c r="AI77" s="2" t="str">
        <f t="shared" si="28"/>
        <v/>
      </c>
      <c r="AK77" s="2" t="str">
        <f t="shared" si="29"/>
        <v/>
      </c>
    </row>
    <row r="78" spans="1:40" x14ac:dyDescent="0.15">
      <c r="A78" s="4" t="s">
        <v>93</v>
      </c>
      <c r="B78">
        <v>1264</v>
      </c>
      <c r="C78" s="1">
        <v>43867</v>
      </c>
      <c r="Y78" s="2" t="str">
        <f t="shared" si="10"/>
        <v/>
      </c>
      <c r="Z78" s="3">
        <v>769.7</v>
      </c>
      <c r="AA78" s="2">
        <f t="shared" si="24"/>
        <v>-0.3910601265822784</v>
      </c>
      <c r="AB78" s="3">
        <v>732.9</v>
      </c>
      <c r="AC78" s="2">
        <f t="shared" si="25"/>
        <v>-0.42017405063291136</v>
      </c>
      <c r="AD78" s="3">
        <v>725.8</v>
      </c>
      <c r="AE78" s="2">
        <f t="shared" si="26"/>
        <v>-0.42579113924050638</v>
      </c>
      <c r="AF78" s="3">
        <v>711.2</v>
      </c>
      <c r="AG78" s="2">
        <f t="shared" si="27"/>
        <v>-0.43734177215189873</v>
      </c>
      <c r="AH78" s="3">
        <v>700</v>
      </c>
      <c r="AI78" s="2">
        <f t="shared" si="28"/>
        <v>-0.44620253164556967</v>
      </c>
      <c r="AJ78" s="4" t="s">
        <v>93</v>
      </c>
      <c r="AK78" s="2" t="e">
        <f t="shared" si="29"/>
        <v>#VALUE!</v>
      </c>
    </row>
    <row r="79" spans="1:40" x14ac:dyDescent="0.15">
      <c r="A79" s="4" t="s">
        <v>94</v>
      </c>
      <c r="B79">
        <v>5070</v>
      </c>
      <c r="C79" s="1">
        <v>43873</v>
      </c>
      <c r="Y79" s="2" t="str">
        <f t="shared" si="10"/>
        <v/>
      </c>
      <c r="Z79" s="3">
        <v>3345</v>
      </c>
      <c r="AA79" s="2">
        <f t="shared" si="24"/>
        <v>-0.34023668639053251</v>
      </c>
      <c r="AB79" s="3">
        <v>3330</v>
      </c>
      <c r="AC79" s="2">
        <f t="shared" si="25"/>
        <v>-0.34319526627218933</v>
      </c>
      <c r="AD79" s="3">
        <v>3365</v>
      </c>
      <c r="AE79" s="2">
        <f t="shared" si="26"/>
        <v>-0.33629191321499019</v>
      </c>
      <c r="AF79" s="3">
        <v>3270</v>
      </c>
      <c r="AG79" s="2">
        <f t="shared" si="27"/>
        <v>-0.3550295857988166</v>
      </c>
      <c r="AH79" s="4" t="s">
        <v>94</v>
      </c>
      <c r="AK79" s="2" t="str">
        <f t="shared" si="29"/>
        <v/>
      </c>
    </row>
    <row r="80" spans="1:40" x14ac:dyDescent="0.15">
      <c r="A80" s="4" t="s">
        <v>95</v>
      </c>
      <c r="B80">
        <v>8030</v>
      </c>
      <c r="C80" s="1">
        <v>43875</v>
      </c>
      <c r="Y80" s="2" t="str">
        <f t="shared" si="10"/>
        <v/>
      </c>
      <c r="Z80" s="3">
        <v>6160</v>
      </c>
      <c r="AA80" s="2">
        <f t="shared" si="24"/>
        <v>-0.23287671232876717</v>
      </c>
      <c r="AB80" s="3">
        <v>6300</v>
      </c>
      <c r="AC80" s="2">
        <f t="shared" si="25"/>
        <v>-0.21544209215442089</v>
      </c>
      <c r="AD80" s="4" t="s">
        <v>95</v>
      </c>
      <c r="AF80" s="4"/>
      <c r="AG80" s="2" t="str">
        <f t="shared" si="27"/>
        <v/>
      </c>
      <c r="AH80" s="4"/>
      <c r="AI80" s="2" t="str">
        <f t="shared" si="28"/>
        <v/>
      </c>
      <c r="AK80" s="2" t="str">
        <f t="shared" si="29"/>
        <v/>
      </c>
    </row>
    <row r="81" spans="1:37" x14ac:dyDescent="0.15">
      <c r="A81" s="4" t="s">
        <v>96</v>
      </c>
      <c r="B81">
        <v>5640</v>
      </c>
      <c r="C81" s="1">
        <v>43866</v>
      </c>
      <c r="Y81" s="2" t="str">
        <f t="shared" si="10"/>
        <v/>
      </c>
      <c r="Z81" s="3">
        <v>3920</v>
      </c>
      <c r="AA81" s="2">
        <f t="shared" si="24"/>
        <v>-0.30496453900709219</v>
      </c>
      <c r="AB81" s="3">
        <v>3935</v>
      </c>
      <c r="AC81" s="2">
        <f t="shared" si="25"/>
        <v>-0.30230496453900713</v>
      </c>
      <c r="AD81" s="4" t="s">
        <v>96</v>
      </c>
      <c r="AF81" s="4"/>
      <c r="AG81" s="2" t="str">
        <f t="shared" si="27"/>
        <v/>
      </c>
      <c r="AH81" s="4"/>
      <c r="AI81" s="2" t="str">
        <f t="shared" si="28"/>
        <v/>
      </c>
      <c r="AK81" s="2" t="str">
        <f t="shared" si="29"/>
        <v/>
      </c>
    </row>
    <row r="82" spans="1:37" x14ac:dyDescent="0.15">
      <c r="A82" s="4" t="s">
        <v>97</v>
      </c>
      <c r="B82">
        <v>15450</v>
      </c>
      <c r="C82" s="1">
        <v>43874</v>
      </c>
      <c r="Y82" s="2" t="str">
        <f t="shared" si="10"/>
        <v/>
      </c>
      <c r="Z82" s="3">
        <v>11600</v>
      </c>
      <c r="AA82" s="2">
        <f t="shared" si="24"/>
        <v>-0.2491909385113269</v>
      </c>
      <c r="AB82" s="3">
        <v>11470</v>
      </c>
      <c r="AC82" s="2">
        <f t="shared" si="25"/>
        <v>-0.25760517799352756</v>
      </c>
      <c r="AD82" s="3">
        <v>11900</v>
      </c>
      <c r="AE82" s="2">
        <f t="shared" si="26"/>
        <v>-0.22977346278317157</v>
      </c>
      <c r="AF82" s="4" t="s">
        <v>97</v>
      </c>
      <c r="AH82" s="4"/>
      <c r="AI82" s="2" t="str">
        <f t="shared" si="28"/>
        <v/>
      </c>
      <c r="AK82" s="2" t="str">
        <f t="shared" si="29"/>
        <v/>
      </c>
    </row>
    <row r="83" spans="1:37" x14ac:dyDescent="0.15">
      <c r="A83" s="4" t="s">
        <v>98</v>
      </c>
      <c r="B83">
        <v>6747</v>
      </c>
      <c r="C83" s="1">
        <v>43867</v>
      </c>
      <c r="Y83" s="2" t="str">
        <f t="shared" si="10"/>
        <v/>
      </c>
      <c r="Z83" s="3">
        <v>4945</v>
      </c>
      <c r="AA83" s="2">
        <f t="shared" si="24"/>
        <v>-0.26708166592559657</v>
      </c>
      <c r="AB83" s="3">
        <v>4753</v>
      </c>
      <c r="AC83" s="2">
        <f t="shared" si="25"/>
        <v>-0.29553875796650364</v>
      </c>
      <c r="AD83" s="3">
        <v>4894</v>
      </c>
      <c r="AE83" s="2">
        <f t="shared" si="26"/>
        <v>-0.27464058099896249</v>
      </c>
      <c r="AF83" s="3">
        <v>4682</v>
      </c>
      <c r="AG83" s="2">
        <f t="shared" si="27"/>
        <v>-0.30606195346079734</v>
      </c>
      <c r="AH83" s="3">
        <v>4790</v>
      </c>
      <c r="AI83" s="2">
        <f t="shared" si="28"/>
        <v>-0.29005483918778718</v>
      </c>
      <c r="AJ83" s="4" t="s">
        <v>98</v>
      </c>
      <c r="AK83" s="2" t="e">
        <f t="shared" si="29"/>
        <v>#VALUE!</v>
      </c>
    </row>
    <row r="84" spans="1:37" x14ac:dyDescent="0.15">
      <c r="A84" s="4" t="s">
        <v>99</v>
      </c>
      <c r="B84">
        <v>343</v>
      </c>
      <c r="C84" s="1">
        <v>43873</v>
      </c>
      <c r="Y84" s="2" t="str">
        <f t="shared" si="10"/>
        <v/>
      </c>
      <c r="Z84" s="3">
        <v>198</v>
      </c>
      <c r="AA84" s="2">
        <f t="shared" si="24"/>
        <v>-0.42274052478134105</v>
      </c>
      <c r="AB84" s="4" t="s">
        <v>99</v>
      </c>
      <c r="AD84" s="3"/>
      <c r="AE84" s="2" t="str">
        <f t="shared" si="26"/>
        <v/>
      </c>
      <c r="AF84" s="3"/>
      <c r="AG84" s="2" t="str">
        <f t="shared" si="27"/>
        <v/>
      </c>
      <c r="AH84" s="3"/>
      <c r="AI84" s="2" t="str">
        <f t="shared" si="28"/>
        <v/>
      </c>
      <c r="AK84" s="2" t="str">
        <f t="shared" si="29"/>
        <v/>
      </c>
    </row>
    <row r="85" spans="1:37" x14ac:dyDescent="0.15">
      <c r="A85" s="4" t="s">
        <v>100</v>
      </c>
      <c r="B85">
        <v>1287</v>
      </c>
      <c r="C85" s="1">
        <v>43868</v>
      </c>
      <c r="Y85" s="2" t="str">
        <f t="shared" si="10"/>
        <v/>
      </c>
      <c r="Z85" s="3">
        <v>743</v>
      </c>
      <c r="AA85" s="2">
        <f t="shared" si="24"/>
        <v>-0.42268842268842266</v>
      </c>
      <c r="AB85" s="3">
        <v>704</v>
      </c>
      <c r="AC85" s="2">
        <f t="shared" si="25"/>
        <v>-0.45299145299145294</v>
      </c>
      <c r="AD85" s="3">
        <v>689</v>
      </c>
      <c r="AE85" s="2">
        <f t="shared" si="26"/>
        <v>-0.46464646464646464</v>
      </c>
      <c r="AF85" s="3">
        <v>687</v>
      </c>
      <c r="AG85" s="2">
        <f t="shared" si="27"/>
        <v>-0.46620046620046618</v>
      </c>
      <c r="AH85" s="4" t="s">
        <v>100</v>
      </c>
      <c r="AK85" s="2" t="str">
        <f t="shared" si="29"/>
        <v/>
      </c>
    </row>
    <row r="86" spans="1:37" x14ac:dyDescent="0.15">
      <c r="A86" s="4" t="s">
        <v>103</v>
      </c>
      <c r="B86">
        <v>4130</v>
      </c>
      <c r="C86" s="1">
        <v>43867</v>
      </c>
      <c r="Y86" s="2" t="str">
        <f t="shared" si="10"/>
        <v/>
      </c>
      <c r="AB86" s="3">
        <v>2951</v>
      </c>
      <c r="AC86" s="2">
        <f t="shared" si="25"/>
        <v>-0.28547215496368039</v>
      </c>
      <c r="AD86" s="3">
        <v>3024</v>
      </c>
      <c r="AE86" s="2">
        <f t="shared" si="26"/>
        <v>-0.26779661016949152</v>
      </c>
      <c r="AF86" s="4" t="s">
        <v>102</v>
      </c>
      <c r="AH86" s="4"/>
      <c r="AI86" s="2" t="str">
        <f t="shared" si="28"/>
        <v/>
      </c>
      <c r="AK86" s="2" t="str">
        <f t="shared" si="29"/>
        <v/>
      </c>
    </row>
    <row r="87" spans="1:37" x14ac:dyDescent="0.15">
      <c r="A87" s="4" t="s">
        <v>105</v>
      </c>
      <c r="B87">
        <v>9965</v>
      </c>
      <c r="C87" s="1">
        <v>43873</v>
      </c>
      <c r="Y87" s="2" t="str">
        <f t="shared" si="10"/>
        <v/>
      </c>
      <c r="AC87" s="2" t="str">
        <f t="shared" si="25"/>
        <v/>
      </c>
      <c r="AD87" s="3">
        <v>7713</v>
      </c>
      <c r="AE87" s="2">
        <f t="shared" si="26"/>
        <v>-0.22599096838936272</v>
      </c>
      <c r="AF87" s="4" t="s">
        <v>105</v>
      </c>
      <c r="AH87" s="4"/>
      <c r="AI87" s="2" t="str">
        <f t="shared" si="28"/>
        <v/>
      </c>
      <c r="AK87" s="2" t="str">
        <f t="shared" si="29"/>
        <v/>
      </c>
    </row>
    <row r="88" spans="1:37" x14ac:dyDescent="0.15">
      <c r="A88" s="4" t="s">
        <v>106</v>
      </c>
      <c r="B88">
        <v>61180</v>
      </c>
      <c r="C88" s="1">
        <v>43881</v>
      </c>
      <c r="Y88" s="2" t="str">
        <f t="shared" si="10"/>
        <v/>
      </c>
      <c r="AC88" s="2" t="str">
        <f t="shared" si="25"/>
        <v/>
      </c>
      <c r="AD88" s="3">
        <v>43780</v>
      </c>
      <c r="AE88" s="2">
        <f t="shared" si="26"/>
        <v>-0.28440666884602817</v>
      </c>
      <c r="AF88" s="3">
        <v>40900</v>
      </c>
      <c r="AG88" s="2">
        <f t="shared" si="27"/>
        <v>-0.33148087610330168</v>
      </c>
      <c r="AH88" s="3">
        <v>40190</v>
      </c>
      <c r="AI88" s="2">
        <f t="shared" si="28"/>
        <v>-0.34308597580908795</v>
      </c>
      <c r="AJ88" s="4" t="s">
        <v>106</v>
      </c>
      <c r="AK88" s="2" t="e">
        <f t="shared" si="29"/>
        <v>#VALUE!</v>
      </c>
    </row>
    <row r="89" spans="1:37" x14ac:dyDescent="0.15">
      <c r="A89" s="4" t="s">
        <v>107</v>
      </c>
      <c r="B89">
        <v>2978</v>
      </c>
      <c r="C89" s="1">
        <v>43868</v>
      </c>
      <c r="Y89" s="2" t="str">
        <f t="shared" si="10"/>
        <v/>
      </c>
      <c r="AC89" s="2" t="str">
        <f t="shared" si="25"/>
        <v/>
      </c>
      <c r="AD89" s="3">
        <v>2125</v>
      </c>
      <c r="AE89" s="2">
        <f t="shared" si="26"/>
        <v>-0.28643384822028206</v>
      </c>
      <c r="AF89" s="4" t="s">
        <v>107</v>
      </c>
      <c r="AH89" s="4"/>
    </row>
  </sheetData>
  <phoneticPr fontId="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(参考)2024年8月</vt:lpstr>
      <vt:lpstr>(参考)2020年3月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2025-04-09T06:54:49Z</dcterms:modified>
</cp:coreProperties>
</file>